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ы и управления\Постановления\2025\03\Протокол\Пост № 169 от 17.03.2025 Изменения в программу правонарушений\"/>
    </mc:Choice>
  </mc:AlternateContent>
  <xr:revisionPtr revIDLastSave="0" documentId="13_ncr:1_{F8A2667A-277C-4FA6-B66B-92B6BD16CD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2" sheetId="1" r:id="rId1"/>
    <sheet name="приложение №3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2" l="1"/>
  <c r="K17" i="1"/>
  <c r="K16" i="1"/>
  <c r="K13" i="1"/>
  <c r="K14" i="1"/>
  <c r="K15" i="1"/>
  <c r="J11" i="1"/>
  <c r="K19" i="2"/>
  <c r="K20" i="2"/>
  <c r="K21" i="2"/>
  <c r="K22" i="2"/>
  <c r="K23" i="2"/>
  <c r="K24" i="2"/>
  <c r="K25" i="2"/>
  <c r="K26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13" i="2"/>
  <c r="K15" i="2"/>
  <c r="K16" i="2"/>
  <c r="K10" i="2"/>
  <c r="I11" i="2"/>
  <c r="J11" i="2"/>
  <c r="I14" i="2"/>
  <c r="J14" i="2"/>
  <c r="G14" i="2"/>
  <c r="G12" i="2" s="1"/>
  <c r="K41" i="1" l="1"/>
  <c r="K39" i="1"/>
  <c r="K42" i="1"/>
  <c r="K43" i="1"/>
  <c r="K38" i="1"/>
  <c r="K36" i="1"/>
  <c r="K27" i="1" l="1"/>
  <c r="K25" i="1"/>
  <c r="K17" i="2" l="1"/>
  <c r="I11" i="1"/>
  <c r="F11" i="1"/>
  <c r="F8" i="1"/>
  <c r="K8" i="1" s="1"/>
  <c r="H11" i="2"/>
  <c r="G18" i="2"/>
  <c r="K18" i="2" s="1"/>
  <c r="K14" i="2" l="1"/>
  <c r="F11" i="2"/>
  <c r="K12" i="2" l="1"/>
  <c r="G11" i="2"/>
  <c r="K11" i="2" s="1"/>
</calcChain>
</file>

<file path=xl/sharedStrings.xml><?xml version="1.0" encoding="utf-8"?>
<sst xmlns="http://schemas.openxmlformats.org/spreadsheetml/2006/main" count="238" uniqueCount="103">
  <si>
    <t xml:space="preserve"> к Муниципальной программе</t>
  </si>
  <si>
    <t>Расходы на реализацию муниципальной программы</t>
  </si>
  <si>
    <t xml:space="preserve">за счет средств местного бюджета </t>
  </si>
  <si>
    <t>Статус</t>
  </si>
  <si>
    <t>Расходы (рублей)</t>
  </si>
  <si>
    <t>2022 год</t>
  </si>
  <si>
    <t>2023 год</t>
  </si>
  <si>
    <t>2024 год</t>
  </si>
  <si>
    <t>2025 год</t>
  </si>
  <si>
    <t>итого</t>
  </si>
  <si>
    <t>Муниципальная программа «Профилактика правонарушений и борьба с преступностью в Лебяжском муниципальном округе»</t>
  </si>
  <si>
    <t xml:space="preserve">всего  </t>
  </si>
  <si>
    <t>мероприятие</t>
  </si>
  <si>
    <t>Профилактика безнадзорности и правонарушений несовершеннолетних</t>
  </si>
  <si>
    <t>всего</t>
  </si>
  <si>
    <t>Страхование жизни членов ДНД</t>
  </si>
  <si>
    <t>Организация деятельности ДНД</t>
  </si>
  <si>
    <t>Создание комиссии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</si>
  <si>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1.3.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</si>
  <si>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</si>
  <si>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Всего</t>
  </si>
  <si>
    <t>Комплексные меры противодействия немедицинскому потреблению наркотических средств и их незаконному обороту в Лебяжском муниципальном округе.</t>
  </si>
  <si>
    <t xml:space="preserve">Профилактика и предупреждение террористических и экстремистских проявлений </t>
  </si>
  <si>
    <t>x</t>
  </si>
  <si>
    <t>х</t>
  </si>
  <si>
    <t>Информционно-пропагандистское сопровождение антитеррористической деятельности и информационное противодействие терроризму и экстремизму</t>
  </si>
  <si>
    <t>Деятельность административной комиссии по рассмотрению дел об административных правонарушениях</t>
  </si>
  <si>
    <t>«x»- реализация мероприятия, не требующего финансирования</t>
  </si>
  <si>
    <t xml:space="preserve">Наименование муниципальной программы  </t>
  </si>
  <si>
    <t>Главный     распорядитель   бюджетных  средств</t>
  </si>
  <si>
    <t>№ п/п</t>
  </si>
  <si>
    <t>Муниципальная программа</t>
  </si>
  <si>
    <t xml:space="preserve">за счет всех источников финансирования </t>
  </si>
  <si>
    <t>Источник финансирования</t>
  </si>
  <si>
    <t>Оценка расходов (рублей)</t>
  </si>
  <si>
    <t>Муниципальная программа «Профилактика правонарушений и борьба с преступностью в Лебяжском муниципальном округ»</t>
  </si>
  <si>
    <t>Местный бюджет</t>
  </si>
  <si>
    <t>Областной бюджет</t>
  </si>
  <si>
    <t>1.1.</t>
  </si>
  <si>
    <t>1.2.</t>
  </si>
  <si>
    <t>Комплексные меры противодействия немедицинскому потреблению наркотических средств и их незаконному обороту в Лебяжском муниципальном округе Кировской области.</t>
  </si>
  <si>
    <t>Информационно-пропагандистское сопровождение антитеррористической деятельности и информационное противодействие терроризму и экстремизму</t>
  </si>
  <si>
    <t>N  п/п</t>
  </si>
  <si>
    <t>Наименование  муниципальной программы</t>
  </si>
  <si>
    <t>1.4.</t>
  </si>
  <si>
    <t xml:space="preserve">Приложение № 3 </t>
  </si>
  <si>
    <r>
      <t xml:space="preserve">Ответственный исполнитель-администрация Лебяжского </t>
    </r>
    <r>
      <rPr>
        <sz val="11.5"/>
        <color theme="1"/>
        <rFont val="Times New Roman"/>
        <family val="1"/>
        <charset val="204"/>
      </rPr>
      <t>муниципального округа</t>
    </r>
    <r>
      <rPr>
        <sz val="11.5"/>
        <color rgb="FF000000"/>
        <rFont val="Times New Roman"/>
        <family val="1"/>
        <charset val="204"/>
      </rPr>
      <t xml:space="preserve">  Кировской области</t>
    </r>
  </si>
  <si>
    <r>
      <t xml:space="preserve">Ответственный исполнитель-администрация Лебяжского </t>
    </r>
    <r>
      <rPr>
        <sz val="11.5"/>
        <color theme="1"/>
        <rFont val="Times New Roman"/>
        <family val="1"/>
        <charset val="204"/>
      </rPr>
      <t>муниципального округа</t>
    </r>
    <r>
      <rPr>
        <sz val="11.5"/>
        <color rgb="FF000000"/>
        <rFont val="Times New Roman"/>
        <family val="1"/>
        <charset val="204"/>
      </rPr>
      <t xml:space="preserve">  Кировской области, УКФДМ</t>
    </r>
  </si>
  <si>
    <r>
      <t xml:space="preserve">Ответственный исполнитель-администрация Лебяжского </t>
    </r>
    <r>
      <rPr>
        <sz val="11.5"/>
        <color theme="1"/>
        <rFont val="Times New Roman"/>
        <family val="1"/>
        <charset val="204"/>
      </rPr>
      <t>муниципального округа</t>
    </r>
    <r>
      <rPr>
        <sz val="11.5"/>
        <color rgb="FF000000"/>
        <rFont val="Times New Roman"/>
        <family val="1"/>
        <charset val="204"/>
      </rPr>
      <t xml:space="preserve">  Кировской области </t>
    </r>
  </si>
  <si>
    <t>2026 год</t>
  </si>
  <si>
    <t>приобретение и установка видеонаблюдения в здании администрации</t>
  </si>
  <si>
    <t>приобретение, монтаж и пусконаладочные работы оборудования для организации пропускной системы</t>
  </si>
  <si>
    <t>к постановлению от ______________ №_________</t>
  </si>
  <si>
    <t>2027 год</t>
  </si>
  <si>
    <t>Приложение №1</t>
  </si>
  <si>
    <t>СВЕДЕНИЯ</t>
  </si>
  <si>
    <t>О ПОКАЗАТЕЛЯХ ЭФФЕКТИВНОСТИ ПРОГРАММЫ И ИХ ЗНАЧЕНИЯ</t>
  </si>
  <si>
    <t>Наименование муниципальной программы, наименование показателя</t>
  </si>
  <si>
    <t>Единица измерения</t>
  </si>
  <si>
    <t>Значение показателей</t>
  </si>
  <si>
    <t>Муниципальная программа «Профилактика правонарушений и борьба с преступностью в Лебяжском муниципальном округе».</t>
  </si>
  <si>
    <t>Количество зарегистрированных преступлений, правонарушений  и антиобщественных действий несовершеннолетних (общественно опасные деяния)</t>
  </si>
  <si>
    <t>единиц</t>
  </si>
  <si>
    <t>Темп прироста числа наркопотребителей, состоящих на учете и профилактическом наблюдении в лечебных учреждениях района</t>
  </si>
  <si>
    <t>%</t>
  </si>
  <si>
    <t>Вовлечённость населения в незаконный оборот наркотиков (количество случаев привлечения к уголовной и административной ответственности за нарушения законодательства Российской Федерации о наркотических средствах и психотропных веществах)</t>
  </si>
  <si>
    <t>Количество случаев отравления наркотиками, в том числе среди несовершеннолетних</t>
  </si>
  <si>
    <t>Количество случаев смерти в результате потребления наркотиков</t>
  </si>
  <si>
    <t>Количество зарегистрированных преступлений экстремистской и террористической направленности</t>
  </si>
  <si>
    <t xml:space="preserve">количество проведенных заседаний административной комиссии по рассмотрению дел об административных правонарушениях </t>
  </si>
  <si>
    <t>1.9.</t>
  </si>
  <si>
    <t>Индекс преступности на 1000 жителей</t>
  </si>
  <si>
    <t>коэффициент</t>
  </si>
  <si>
    <t>доля преступлений, совершенных с использованием IT-технологий, в общей численности преступлений</t>
  </si>
  <si>
    <t>количество мероприятий, при проведении которых привлекались общественные формирования правоохранительной направленности</t>
  </si>
  <si>
    <t>доля преступлений, совершенных лицами, ранее судимыми, в общей численности преступлений</t>
  </si>
  <si>
    <t xml:space="preserve"> Криминогенность наркомании (соотношение количества наркопотребителей, привлеченных к уголовной ответственности, и наркопотребителей, привлечённых к административной ответственности за потребление наркотиков) ;Количество случаев смерти в результате потребления наркотиков</t>
  </si>
  <si>
    <t>2020 (отчет)</t>
  </si>
  <si>
    <t>2021 (отчет)</t>
  </si>
  <si>
    <t>2022 (оценка)</t>
  </si>
  <si>
    <t>1.1</t>
  </si>
  <si>
    <t>1.2</t>
  </si>
  <si>
    <t>1.3</t>
  </si>
  <si>
    <t>1.4</t>
  </si>
  <si>
    <t>1.5</t>
  </si>
  <si>
    <t>1.6</t>
  </si>
  <si>
    <t>1.7</t>
  </si>
  <si>
    <t>1.8</t>
  </si>
  <si>
    <t>1.10</t>
  </si>
  <si>
    <t>1.11</t>
  </si>
  <si>
    <t>1.12</t>
  </si>
  <si>
    <t>Приложение №1 к муниципальной программе</t>
  </si>
  <si>
    <t>приложение №3</t>
  </si>
  <si>
    <t xml:space="preserve">приложение №2 </t>
  </si>
  <si>
    <t>Профилактика совершения преступлений с использованием информационно-телекоммуникационных технологий</t>
  </si>
  <si>
    <t> 0</t>
  </si>
  <si>
    <t>Ответственный исполнитель-администрация Лебяжского муниципального округа  Кировской области, ПП «Лебяжский» МО МВД Нолинский</t>
  </si>
  <si>
    <t>Содействие занятости и оказанию социальной, правовой, психологической  помощи лицам, освобожденным из мест отбывания наказаний, и лиц без определенного места жительства и рода занятий</t>
  </si>
  <si>
    <r>
      <t>Ответственный исполнитель-администрация Лебяжского муниципального округа  Кировской области, ПП «Лебяжский» МО МВД Нолинский,</t>
    </r>
    <r>
      <rPr>
        <sz val="11.5"/>
        <color theme="1"/>
        <rFont val="Times New Roman"/>
        <family val="1"/>
        <charset val="204"/>
      </rPr>
      <t xml:space="preserve"> Уржумский межмуниципальный филиал ФКУ УИИ УФСИН России по Кировской области  </t>
    </r>
  </si>
  <si>
    <t>5.1</t>
  </si>
  <si>
    <t>5.2</t>
  </si>
  <si>
    <t>к постановлению от 17.03.2025 № 169</t>
  </si>
  <si>
    <r>
      <t xml:space="preserve">
к постановлению от </t>
    </r>
    <r>
      <rPr>
        <u/>
        <sz val="11.5"/>
        <color theme="1"/>
        <rFont val="Times New Roman"/>
        <family val="1"/>
        <charset val="204"/>
      </rPr>
      <t>17.03.2025</t>
    </r>
    <r>
      <rPr>
        <sz val="11.5"/>
        <color theme="1"/>
        <rFont val="Times New Roman"/>
        <family val="1"/>
        <charset val="204"/>
      </rPr>
      <t xml:space="preserve"> № </t>
    </r>
    <r>
      <rPr>
        <u/>
        <sz val="11.5"/>
        <color theme="1"/>
        <rFont val="Times New Roman"/>
        <family val="1"/>
        <charset val="204"/>
      </rPr>
      <t>169</t>
    </r>
    <r>
      <rPr>
        <sz val="11.5"/>
        <color theme="1"/>
        <rFont val="Times New Roman"/>
        <family val="1"/>
        <charset val="204"/>
      </rPr>
      <t xml:space="preserve">  Приложение № 2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</si>
</sst>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1.5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justify"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5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7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4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zoomScale="110" zoomScaleNormal="110" workbookViewId="0">
      <selection activeCell="L5" sqref="L5"/>
    </sheetView>
  </sheetViews>
  <sheetFormatPr defaultRowHeight="15" x14ac:dyDescent="0.25"/>
  <cols>
    <col min="1" max="1" width="5.28515625" style="4" customWidth="1"/>
    <col min="2" max="2" width="10" style="4" customWidth="1"/>
    <col min="3" max="3" width="35.28515625" style="4" customWidth="1"/>
    <col min="4" max="4" width="33.140625" style="5" customWidth="1"/>
    <col min="5" max="5" width="7.28515625" style="4" customWidth="1"/>
    <col min="6" max="6" width="8.42578125" style="4" customWidth="1"/>
    <col min="7" max="7" width="9.5703125" style="4" customWidth="1"/>
    <col min="8" max="10" width="7.5703125" style="4" customWidth="1"/>
    <col min="11" max="11" width="10.140625" style="4" customWidth="1"/>
  </cols>
  <sheetData>
    <row r="1" spans="1:11" x14ac:dyDescent="0.25">
      <c r="A1" s="7"/>
      <c r="B1" s="7"/>
      <c r="C1" s="7"/>
      <c r="D1" s="7"/>
      <c r="E1" s="7"/>
      <c r="F1" s="7"/>
      <c r="G1" s="37" t="s">
        <v>93</v>
      </c>
      <c r="H1" s="37"/>
      <c r="I1" s="37"/>
      <c r="J1" s="37"/>
      <c r="K1" s="37"/>
    </row>
    <row r="2" spans="1:11" ht="30.75" customHeight="1" x14ac:dyDescent="0.25">
      <c r="A2" s="38" t="s">
        <v>102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2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7" t="s">
        <v>1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18" customHeight="1" x14ac:dyDescent="0.25">
      <c r="A5" s="35" t="s">
        <v>2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22.5" customHeight="1" x14ac:dyDescent="0.25">
      <c r="A6" s="31" t="s">
        <v>30</v>
      </c>
      <c r="B6" s="31" t="s">
        <v>3</v>
      </c>
      <c r="C6" s="31" t="s">
        <v>28</v>
      </c>
      <c r="D6" s="36" t="s">
        <v>29</v>
      </c>
      <c r="E6" s="31" t="s">
        <v>4</v>
      </c>
      <c r="F6" s="31"/>
      <c r="G6" s="31"/>
      <c r="H6" s="31"/>
      <c r="I6" s="31"/>
      <c r="J6" s="31"/>
      <c r="K6" s="31"/>
    </row>
    <row r="7" spans="1:11" ht="30" x14ac:dyDescent="0.25">
      <c r="A7" s="31"/>
      <c r="B7" s="31"/>
      <c r="C7" s="31"/>
      <c r="D7" s="36"/>
      <c r="E7" s="2" t="s">
        <v>5</v>
      </c>
      <c r="F7" s="2" t="s">
        <v>6</v>
      </c>
      <c r="G7" s="2" t="s">
        <v>7</v>
      </c>
      <c r="H7" s="2" t="s">
        <v>8</v>
      </c>
      <c r="I7" s="6" t="s">
        <v>49</v>
      </c>
      <c r="J7" s="9" t="s">
        <v>53</v>
      </c>
      <c r="K7" s="2" t="s">
        <v>9</v>
      </c>
    </row>
    <row r="8" spans="1:11" ht="15.75" customHeight="1" x14ac:dyDescent="0.25">
      <c r="A8" s="25"/>
      <c r="B8" s="25" t="s">
        <v>31</v>
      </c>
      <c r="C8" s="25" t="s">
        <v>10</v>
      </c>
      <c r="D8" s="25" t="s">
        <v>11</v>
      </c>
      <c r="E8" s="25">
        <v>10000</v>
      </c>
      <c r="F8" s="25">
        <f>'приложение №3'!F10</f>
        <v>35719</v>
      </c>
      <c r="G8" s="25">
        <v>515527</v>
      </c>
      <c r="H8" s="25">
        <v>10118</v>
      </c>
      <c r="I8" s="25">
        <v>118</v>
      </c>
      <c r="J8" s="26">
        <v>118</v>
      </c>
      <c r="K8" s="25">
        <f>E8+F8+G8+H8+I8+J8</f>
        <v>571600</v>
      </c>
    </row>
    <row r="9" spans="1:11" ht="9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32"/>
      <c r="K9" s="25"/>
    </row>
    <row r="10" spans="1:11" ht="3" customHeight="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7"/>
      <c r="K10" s="25"/>
    </row>
    <row r="11" spans="1:11" ht="60" customHeight="1" x14ac:dyDescent="0.25">
      <c r="A11" s="25"/>
      <c r="B11" s="25"/>
      <c r="C11" s="25"/>
      <c r="D11" s="18" t="s">
        <v>46</v>
      </c>
      <c r="E11" s="17">
        <v>10000</v>
      </c>
      <c r="F11" s="17">
        <f>'приложение №3'!F10</f>
        <v>35719</v>
      </c>
      <c r="G11" s="17">
        <v>515527</v>
      </c>
      <c r="H11" s="17">
        <v>10118</v>
      </c>
      <c r="I11" s="17">
        <f>'приложение №3'!I10</f>
        <v>118</v>
      </c>
      <c r="J11" s="17">
        <f>'приложение №3'!J10</f>
        <v>118</v>
      </c>
      <c r="K11" s="17">
        <v>571600</v>
      </c>
    </row>
    <row r="12" spans="1:11" x14ac:dyDescent="0.25">
      <c r="A12" s="25">
        <v>1</v>
      </c>
      <c r="B12" s="25" t="s">
        <v>12</v>
      </c>
      <c r="C12" s="25" t="s">
        <v>13</v>
      </c>
      <c r="D12" s="17" t="s">
        <v>14</v>
      </c>
      <c r="E12" s="17">
        <v>5000</v>
      </c>
      <c r="F12" s="17">
        <v>5000</v>
      </c>
      <c r="G12" s="17">
        <v>5252</v>
      </c>
      <c r="H12" s="17">
        <v>118</v>
      </c>
      <c r="I12" s="17">
        <v>118</v>
      </c>
      <c r="J12" s="17">
        <v>118</v>
      </c>
      <c r="K12" s="17">
        <v>51325</v>
      </c>
    </row>
    <row r="13" spans="1:11" ht="60" customHeight="1" x14ac:dyDescent="0.25">
      <c r="A13" s="25"/>
      <c r="B13" s="25"/>
      <c r="C13" s="25"/>
      <c r="D13" s="18" t="s">
        <v>46</v>
      </c>
      <c r="E13" s="17">
        <v>5000</v>
      </c>
      <c r="F13" s="17">
        <v>30719</v>
      </c>
      <c r="G13" s="17">
        <v>5252</v>
      </c>
      <c r="H13" s="17">
        <v>10118</v>
      </c>
      <c r="I13" s="17">
        <v>118</v>
      </c>
      <c r="J13" s="17">
        <v>118</v>
      </c>
      <c r="K13" s="17">
        <f t="shared" ref="K13:K15" si="0">E13+F13+G13+H13+I13+J13</f>
        <v>51325</v>
      </c>
    </row>
    <row r="14" spans="1:11" x14ac:dyDescent="0.25">
      <c r="A14" s="30" t="s">
        <v>80</v>
      </c>
      <c r="B14" s="25" t="s">
        <v>12</v>
      </c>
      <c r="C14" s="25" t="s">
        <v>15</v>
      </c>
      <c r="D14" s="17" t="s">
        <v>14</v>
      </c>
      <c r="E14" s="17">
        <v>5000</v>
      </c>
      <c r="F14" s="17">
        <v>5000</v>
      </c>
      <c r="G14" s="17">
        <v>5000</v>
      </c>
      <c r="H14" s="17">
        <v>10000</v>
      </c>
      <c r="I14" s="17">
        <v>0</v>
      </c>
      <c r="J14" s="17"/>
      <c r="K14" s="17">
        <f t="shared" si="0"/>
        <v>25000</v>
      </c>
    </row>
    <row r="15" spans="1:11" ht="48" customHeight="1" x14ac:dyDescent="0.25">
      <c r="A15" s="30"/>
      <c r="B15" s="25"/>
      <c r="C15" s="25"/>
      <c r="D15" s="18" t="s">
        <v>46</v>
      </c>
      <c r="E15" s="17">
        <v>5000</v>
      </c>
      <c r="F15" s="17">
        <v>5000</v>
      </c>
      <c r="G15" s="17">
        <v>5000</v>
      </c>
      <c r="H15" s="17">
        <v>10000</v>
      </c>
      <c r="I15" s="17">
        <v>0</v>
      </c>
      <c r="J15" s="17"/>
      <c r="K15" s="17">
        <f t="shared" si="0"/>
        <v>25000</v>
      </c>
    </row>
    <row r="16" spans="1:11" x14ac:dyDescent="0.25">
      <c r="A16" s="30" t="s">
        <v>81</v>
      </c>
      <c r="B16" s="25" t="s">
        <v>12</v>
      </c>
      <c r="C16" s="25" t="s">
        <v>16</v>
      </c>
      <c r="D16" s="17" t="s">
        <v>14</v>
      </c>
      <c r="E16" s="17">
        <v>5000</v>
      </c>
      <c r="F16" s="17">
        <v>140</v>
      </c>
      <c r="G16" s="17">
        <v>252</v>
      </c>
      <c r="H16" s="17">
        <v>118</v>
      </c>
      <c r="I16" s="17">
        <v>118</v>
      </c>
      <c r="J16" s="17">
        <v>118</v>
      </c>
      <c r="K16" s="17">
        <f>E16+F16+G16+H16+I16+J16</f>
        <v>5746</v>
      </c>
    </row>
    <row r="17" spans="1:11" ht="64.5" customHeight="1" x14ac:dyDescent="0.25">
      <c r="A17" s="30"/>
      <c r="B17" s="25"/>
      <c r="C17" s="25"/>
      <c r="D17" s="18" t="s">
        <v>46</v>
      </c>
      <c r="E17" s="17">
        <v>5000</v>
      </c>
      <c r="F17" s="17">
        <v>140</v>
      </c>
      <c r="G17" s="17">
        <v>252</v>
      </c>
      <c r="H17" s="17">
        <v>118</v>
      </c>
      <c r="I17" s="17">
        <v>118</v>
      </c>
      <c r="J17" s="17">
        <v>118</v>
      </c>
      <c r="K17" s="17">
        <f>E17+F17+G17+H17+I17+J17</f>
        <v>5746</v>
      </c>
    </row>
    <row r="18" spans="1:11" ht="30.75" customHeight="1" x14ac:dyDescent="0.25">
      <c r="A18" s="30" t="s">
        <v>82</v>
      </c>
      <c r="B18" s="25" t="s">
        <v>12</v>
      </c>
      <c r="C18" s="25" t="s">
        <v>17</v>
      </c>
      <c r="D18" s="25" t="s">
        <v>14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6">
        <v>0</v>
      </c>
      <c r="K18" s="25">
        <v>0</v>
      </c>
    </row>
    <row r="19" spans="1:11" ht="15" hidden="1" customHeight="1" x14ac:dyDescent="0.25">
      <c r="A19" s="30"/>
      <c r="B19" s="25"/>
      <c r="C19" s="25"/>
      <c r="D19" s="25"/>
      <c r="E19" s="25"/>
      <c r="F19" s="25"/>
      <c r="G19" s="25"/>
      <c r="H19" s="25"/>
      <c r="I19" s="25"/>
      <c r="J19" s="32"/>
      <c r="K19" s="25"/>
    </row>
    <row r="20" spans="1:11" ht="15" hidden="1" customHeight="1" x14ac:dyDescent="0.25">
      <c r="A20" s="30"/>
      <c r="B20" s="25"/>
      <c r="C20" s="25"/>
      <c r="D20" s="25"/>
      <c r="E20" s="25"/>
      <c r="F20" s="25"/>
      <c r="G20" s="25"/>
      <c r="H20" s="25"/>
      <c r="I20" s="25"/>
      <c r="J20" s="32"/>
      <c r="K20" s="25"/>
    </row>
    <row r="21" spans="1:11" ht="9.75" customHeight="1" x14ac:dyDescent="0.25">
      <c r="A21" s="30"/>
      <c r="B21" s="25"/>
      <c r="C21" s="25"/>
      <c r="D21" s="25"/>
      <c r="E21" s="25"/>
      <c r="F21" s="25"/>
      <c r="G21" s="25"/>
      <c r="H21" s="25"/>
      <c r="I21" s="25"/>
      <c r="J21" s="27"/>
      <c r="K21" s="25"/>
    </row>
    <row r="22" spans="1:11" ht="15" hidden="1" customHeight="1" x14ac:dyDescent="0.25">
      <c r="A22" s="30"/>
      <c r="B22" s="25"/>
      <c r="C22" s="25"/>
      <c r="D22" s="25"/>
      <c r="E22" s="25"/>
      <c r="F22" s="25"/>
      <c r="G22" s="25"/>
      <c r="H22" s="25"/>
      <c r="I22" s="25"/>
      <c r="J22" s="17"/>
      <c r="K22" s="25"/>
    </row>
    <row r="23" spans="1:11" ht="30" hidden="1" customHeight="1" x14ac:dyDescent="0.25">
      <c r="A23" s="30"/>
      <c r="B23" s="25"/>
      <c r="C23" s="25"/>
      <c r="D23" s="25"/>
      <c r="E23" s="25"/>
      <c r="F23" s="25"/>
      <c r="G23" s="25"/>
      <c r="H23" s="25"/>
      <c r="I23" s="25"/>
      <c r="J23" s="17"/>
      <c r="K23" s="25"/>
    </row>
    <row r="24" spans="1:11" ht="63.75" customHeight="1" x14ac:dyDescent="0.25">
      <c r="A24" s="30"/>
      <c r="B24" s="25"/>
      <c r="C24" s="25"/>
      <c r="D24" s="18" t="s">
        <v>46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</row>
    <row r="25" spans="1:11" ht="42" customHeight="1" x14ac:dyDescent="0.25">
      <c r="A25" s="30" t="s">
        <v>83</v>
      </c>
      <c r="B25" s="25" t="s">
        <v>12</v>
      </c>
      <c r="C25" s="28" t="s">
        <v>19</v>
      </c>
      <c r="D25" s="28" t="s">
        <v>20</v>
      </c>
      <c r="E25" s="25">
        <v>0</v>
      </c>
      <c r="F25" s="25">
        <v>25579</v>
      </c>
      <c r="G25" s="25">
        <v>0</v>
      </c>
      <c r="H25" s="25">
        <v>0</v>
      </c>
      <c r="I25" s="25">
        <v>0</v>
      </c>
      <c r="J25" s="26">
        <v>0</v>
      </c>
      <c r="K25" s="25">
        <f>F25+G25+H25+I25</f>
        <v>25579</v>
      </c>
    </row>
    <row r="26" spans="1:11" ht="21" customHeight="1" x14ac:dyDescent="0.25">
      <c r="A26" s="30"/>
      <c r="B26" s="25"/>
      <c r="C26" s="28"/>
      <c r="D26" s="28"/>
      <c r="E26" s="25"/>
      <c r="F26" s="25"/>
      <c r="G26" s="25"/>
      <c r="H26" s="25"/>
      <c r="I26" s="25"/>
      <c r="J26" s="27"/>
      <c r="K26" s="25"/>
    </row>
    <row r="27" spans="1:11" ht="64.5" customHeight="1" x14ac:dyDescent="0.25">
      <c r="A27" s="30"/>
      <c r="B27" s="25"/>
      <c r="C27" s="28"/>
      <c r="D27" s="18" t="s">
        <v>46</v>
      </c>
      <c r="E27" s="17">
        <v>0</v>
      </c>
      <c r="F27" s="17">
        <v>25579</v>
      </c>
      <c r="G27" s="17">
        <v>0</v>
      </c>
      <c r="H27" s="17">
        <v>0</v>
      </c>
      <c r="I27" s="17">
        <v>0</v>
      </c>
      <c r="J27" s="17">
        <v>0</v>
      </c>
      <c r="K27" s="17">
        <f>F27+G27+H27+I27</f>
        <v>25579</v>
      </c>
    </row>
    <row r="28" spans="1:11" ht="19.5" customHeight="1" x14ac:dyDescent="0.25">
      <c r="A28" s="26">
        <v>2</v>
      </c>
      <c r="B28" s="33" t="s">
        <v>12</v>
      </c>
      <c r="C28" s="26" t="s">
        <v>94</v>
      </c>
      <c r="D28" s="18" t="s">
        <v>11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 t="s">
        <v>95</v>
      </c>
      <c r="K28" s="17">
        <v>0</v>
      </c>
    </row>
    <row r="29" spans="1:11" ht="63.75" customHeight="1" x14ac:dyDescent="0.25">
      <c r="A29" s="27"/>
      <c r="B29" s="34"/>
      <c r="C29" s="27"/>
      <c r="D29" s="18" t="s">
        <v>96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 t="s">
        <v>95</v>
      </c>
      <c r="K29" s="17">
        <v>0</v>
      </c>
    </row>
    <row r="30" spans="1:11" s="8" customFormat="1" ht="15" customHeight="1" x14ac:dyDescent="0.25">
      <c r="A30" s="26">
        <v>3</v>
      </c>
      <c r="B30" s="28" t="s">
        <v>12</v>
      </c>
      <c r="C30" s="25" t="s">
        <v>97</v>
      </c>
      <c r="D30" s="18" t="s">
        <v>11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 t="s">
        <v>95</v>
      </c>
      <c r="K30" s="17">
        <v>0</v>
      </c>
    </row>
    <row r="31" spans="1:11" s="8" customFormat="1" ht="87.75" customHeight="1" x14ac:dyDescent="0.25">
      <c r="A31" s="27"/>
      <c r="B31" s="28"/>
      <c r="C31" s="25"/>
      <c r="D31" s="18" t="s">
        <v>98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 t="s">
        <v>95</v>
      </c>
      <c r="K31" s="17">
        <v>0</v>
      </c>
    </row>
    <row r="32" spans="1:11" s="20" customFormat="1" ht="16.5" customHeight="1" x14ac:dyDescent="0.25">
      <c r="A32" s="25">
        <v>4</v>
      </c>
      <c r="B32" s="25" t="s">
        <v>12</v>
      </c>
      <c r="C32" s="25" t="s">
        <v>21</v>
      </c>
      <c r="D32" s="17" t="s">
        <v>11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</row>
    <row r="33" spans="1:11" s="20" customFormat="1" ht="70.5" customHeight="1" x14ac:dyDescent="0.25">
      <c r="A33" s="25"/>
      <c r="B33" s="25"/>
      <c r="C33" s="25"/>
      <c r="D33" s="18" t="s">
        <v>47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</row>
    <row r="34" spans="1:11" x14ac:dyDescent="0.25">
      <c r="A34" s="27">
        <v>5</v>
      </c>
      <c r="B34" s="27" t="s">
        <v>12</v>
      </c>
      <c r="C34" s="27" t="s">
        <v>22</v>
      </c>
      <c r="D34" s="19" t="s">
        <v>14</v>
      </c>
      <c r="E34" s="19" t="s">
        <v>23</v>
      </c>
      <c r="F34" s="19" t="s">
        <v>23</v>
      </c>
      <c r="G34" s="19">
        <v>505275</v>
      </c>
      <c r="H34" s="19" t="s">
        <v>23</v>
      </c>
      <c r="I34" s="19" t="s">
        <v>23</v>
      </c>
      <c r="J34" s="19" t="s">
        <v>24</v>
      </c>
      <c r="K34" s="19">
        <v>505275</v>
      </c>
    </row>
    <row r="35" spans="1:11" ht="46.5" customHeight="1" x14ac:dyDescent="0.25">
      <c r="A35" s="25"/>
      <c r="B35" s="25"/>
      <c r="C35" s="25"/>
      <c r="D35" s="18" t="s">
        <v>48</v>
      </c>
      <c r="E35" s="17" t="s">
        <v>23</v>
      </c>
      <c r="F35" s="17" t="s">
        <v>23</v>
      </c>
      <c r="G35" s="17">
        <v>505275</v>
      </c>
      <c r="H35" s="17" t="s">
        <v>23</v>
      </c>
      <c r="I35" s="17" t="s">
        <v>23</v>
      </c>
      <c r="J35" s="17" t="s">
        <v>24</v>
      </c>
      <c r="K35" s="17">
        <v>505275</v>
      </c>
    </row>
    <row r="36" spans="1:11" s="8" customFormat="1" ht="13.5" customHeight="1" x14ac:dyDescent="0.25">
      <c r="A36" s="30" t="s">
        <v>99</v>
      </c>
      <c r="B36" s="25" t="s">
        <v>12</v>
      </c>
      <c r="C36" s="28" t="s">
        <v>51</v>
      </c>
      <c r="D36" s="28" t="s">
        <v>20</v>
      </c>
      <c r="E36" s="25">
        <v>0</v>
      </c>
      <c r="F36" s="25">
        <v>0</v>
      </c>
      <c r="G36" s="25">
        <v>259000</v>
      </c>
      <c r="H36" s="25">
        <v>0</v>
      </c>
      <c r="I36" s="25">
        <v>0</v>
      </c>
      <c r="J36" s="26">
        <v>0</v>
      </c>
      <c r="K36" s="25">
        <f>F36+G36+H36+I36</f>
        <v>259000</v>
      </c>
    </row>
    <row r="37" spans="1:11" s="8" customFormat="1" ht="7.5" customHeight="1" x14ac:dyDescent="0.25">
      <c r="A37" s="30"/>
      <c r="B37" s="25"/>
      <c r="C37" s="28"/>
      <c r="D37" s="28"/>
      <c r="E37" s="25"/>
      <c r="F37" s="25"/>
      <c r="G37" s="25"/>
      <c r="H37" s="25"/>
      <c r="I37" s="25"/>
      <c r="J37" s="27"/>
      <c r="K37" s="25"/>
    </row>
    <row r="38" spans="1:11" s="8" customFormat="1" ht="66" customHeight="1" x14ac:dyDescent="0.25">
      <c r="A38" s="30"/>
      <c r="B38" s="25"/>
      <c r="C38" s="28"/>
      <c r="D38" s="18" t="s">
        <v>46</v>
      </c>
      <c r="E38" s="17">
        <v>0</v>
      </c>
      <c r="F38" s="17">
        <v>0</v>
      </c>
      <c r="G38" s="17">
        <v>259000</v>
      </c>
      <c r="H38" s="17">
        <v>0</v>
      </c>
      <c r="I38" s="17">
        <v>0</v>
      </c>
      <c r="J38" s="17">
        <v>0</v>
      </c>
      <c r="K38" s="17">
        <f>F38+G38+H38+I38</f>
        <v>259000</v>
      </c>
    </row>
    <row r="39" spans="1:11" s="8" customFormat="1" ht="15" customHeight="1" x14ac:dyDescent="0.25">
      <c r="A39" s="30" t="s">
        <v>100</v>
      </c>
      <c r="B39" s="25" t="s">
        <v>12</v>
      </c>
      <c r="C39" s="28" t="s">
        <v>50</v>
      </c>
      <c r="D39" s="28" t="s">
        <v>20</v>
      </c>
      <c r="E39" s="25">
        <v>0</v>
      </c>
      <c r="F39" s="25">
        <v>0</v>
      </c>
      <c r="G39" s="29">
        <v>246275</v>
      </c>
      <c r="H39" s="25">
        <v>0</v>
      </c>
      <c r="I39" s="25">
        <v>0</v>
      </c>
      <c r="J39" s="26">
        <v>0</v>
      </c>
      <c r="K39" s="25">
        <f>F39+G39+H39+I39</f>
        <v>246275</v>
      </c>
    </row>
    <row r="40" spans="1:11" s="8" customFormat="1" ht="3" customHeight="1" x14ac:dyDescent="0.25">
      <c r="A40" s="30"/>
      <c r="B40" s="25"/>
      <c r="C40" s="28"/>
      <c r="D40" s="28"/>
      <c r="E40" s="25"/>
      <c r="F40" s="25"/>
      <c r="G40" s="29"/>
      <c r="H40" s="25"/>
      <c r="I40" s="25"/>
      <c r="J40" s="27"/>
      <c r="K40" s="25"/>
    </row>
    <row r="41" spans="1:11" s="8" customFormat="1" ht="61.5" customHeight="1" x14ac:dyDescent="0.25">
      <c r="A41" s="30"/>
      <c r="B41" s="25"/>
      <c r="C41" s="28"/>
      <c r="D41" s="18" t="s">
        <v>46</v>
      </c>
      <c r="E41" s="17">
        <v>0</v>
      </c>
      <c r="F41" s="17">
        <v>0</v>
      </c>
      <c r="G41" s="17">
        <v>246275</v>
      </c>
      <c r="H41" s="17">
        <v>0</v>
      </c>
      <c r="I41" s="17">
        <v>0</v>
      </c>
      <c r="J41" s="17">
        <v>0</v>
      </c>
      <c r="K41" s="17">
        <f>F41+G41+H41+I41</f>
        <v>246275</v>
      </c>
    </row>
    <row r="42" spans="1:11" s="8" customFormat="1" ht="24" customHeight="1" x14ac:dyDescent="0.25">
      <c r="A42" s="26">
        <v>6</v>
      </c>
      <c r="B42" s="26" t="s">
        <v>12</v>
      </c>
      <c r="C42" s="26" t="s">
        <v>25</v>
      </c>
      <c r="D42" s="17" t="s">
        <v>14</v>
      </c>
      <c r="E42" s="17">
        <v>5000</v>
      </c>
      <c r="F42" s="17">
        <v>5000</v>
      </c>
      <c r="G42" s="17">
        <v>5000</v>
      </c>
      <c r="H42" s="17">
        <v>0</v>
      </c>
      <c r="I42" s="17">
        <v>0</v>
      </c>
      <c r="J42" s="17">
        <v>0</v>
      </c>
      <c r="K42" s="17">
        <f>E42+F42+G42+H42</f>
        <v>15000</v>
      </c>
    </row>
    <row r="43" spans="1:11" s="8" customFormat="1" ht="60.75" customHeight="1" x14ac:dyDescent="0.25">
      <c r="A43" s="27"/>
      <c r="B43" s="27"/>
      <c r="C43" s="27"/>
      <c r="D43" s="18" t="s">
        <v>48</v>
      </c>
      <c r="E43" s="17">
        <v>5000</v>
      </c>
      <c r="F43" s="17">
        <v>5000</v>
      </c>
      <c r="G43" s="17">
        <v>5000</v>
      </c>
      <c r="H43" s="17">
        <v>0</v>
      </c>
      <c r="I43" s="17">
        <v>0</v>
      </c>
      <c r="J43" s="17">
        <v>0</v>
      </c>
      <c r="K43" s="17">
        <f>E43+F43+G43+H43</f>
        <v>15000</v>
      </c>
    </row>
    <row r="44" spans="1:11" ht="31.5" customHeight="1" x14ac:dyDescent="0.25">
      <c r="A44" s="25">
        <v>7</v>
      </c>
      <c r="B44" s="25" t="s">
        <v>12</v>
      </c>
      <c r="C44" s="25" t="s">
        <v>26</v>
      </c>
      <c r="D44" s="17" t="s">
        <v>14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</row>
    <row r="45" spans="1:11" ht="43.5" customHeight="1" x14ac:dyDescent="0.25">
      <c r="A45" s="25"/>
      <c r="B45" s="25"/>
      <c r="C45" s="25"/>
      <c r="D45" s="18" t="s">
        <v>48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</row>
    <row r="46" spans="1:11" x14ac:dyDescent="0.25">
      <c r="A46" s="35" t="s">
        <v>27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</row>
    <row r="47" spans="1:11" x14ac:dyDescent="0.25">
      <c r="A47" s="3"/>
    </row>
    <row r="48" spans="1:11" x14ac:dyDescent="0.25">
      <c r="A48" s="3"/>
    </row>
  </sheetData>
  <mergeCells count="93">
    <mergeCell ref="G1:K1"/>
    <mergeCell ref="A2:K2"/>
    <mergeCell ref="A3:K3"/>
    <mergeCell ref="A4:K4"/>
    <mergeCell ref="A5:K5"/>
    <mergeCell ref="A46:K46"/>
    <mergeCell ref="A44:A45"/>
    <mergeCell ref="B44:B45"/>
    <mergeCell ref="C44:C45"/>
    <mergeCell ref="C6:C7"/>
    <mergeCell ref="D6:D7"/>
    <mergeCell ref="A6:A7"/>
    <mergeCell ref="B8:B11"/>
    <mergeCell ref="A34:A35"/>
    <mergeCell ref="B34:B35"/>
    <mergeCell ref="C34:C35"/>
    <mergeCell ref="A42:A43"/>
    <mergeCell ref="B42:B43"/>
    <mergeCell ref="C42:C43"/>
    <mergeCell ref="G25:G26"/>
    <mergeCell ref="H25:H26"/>
    <mergeCell ref="K25:K26"/>
    <mergeCell ref="D25:D26"/>
    <mergeCell ref="E25:E26"/>
    <mergeCell ref="F25:F26"/>
    <mergeCell ref="I25:I26"/>
    <mergeCell ref="J25:J26"/>
    <mergeCell ref="A28:A29"/>
    <mergeCell ref="B28:B29"/>
    <mergeCell ref="C28:C29"/>
    <mergeCell ref="A25:A27"/>
    <mergeCell ref="B25:B27"/>
    <mergeCell ref="C25:C27"/>
    <mergeCell ref="K18:K23"/>
    <mergeCell ref="A16:A17"/>
    <mergeCell ref="B16:B17"/>
    <mergeCell ref="C16:C17"/>
    <mergeCell ref="A18:A24"/>
    <mergeCell ref="B18:B24"/>
    <mergeCell ref="C18:C24"/>
    <mergeCell ref="D18:D23"/>
    <mergeCell ref="E18:E23"/>
    <mergeCell ref="F18:F23"/>
    <mergeCell ref="G18:G23"/>
    <mergeCell ref="H18:H23"/>
    <mergeCell ref="I18:I23"/>
    <mergeCell ref="J18:J21"/>
    <mergeCell ref="A12:A13"/>
    <mergeCell ref="B12:B13"/>
    <mergeCell ref="C12:C13"/>
    <mergeCell ref="A14:A15"/>
    <mergeCell ref="B14:B15"/>
    <mergeCell ref="C14:C15"/>
    <mergeCell ref="B6:B7"/>
    <mergeCell ref="E6:K6"/>
    <mergeCell ref="A8:A11"/>
    <mergeCell ref="C8:C11"/>
    <mergeCell ref="D8:D10"/>
    <mergeCell ref="E8:E10"/>
    <mergeCell ref="F8:F10"/>
    <mergeCell ref="G8:G10"/>
    <mergeCell ref="H8:H10"/>
    <mergeCell ref="K8:K10"/>
    <mergeCell ref="I8:I10"/>
    <mergeCell ref="J8:J10"/>
    <mergeCell ref="A36:A38"/>
    <mergeCell ref="B36:B38"/>
    <mergeCell ref="C36:C38"/>
    <mergeCell ref="D36:D37"/>
    <mergeCell ref="E36:E37"/>
    <mergeCell ref="F36:F37"/>
    <mergeCell ref="G36:G37"/>
    <mergeCell ref="H36:H37"/>
    <mergeCell ref="I36:I37"/>
    <mergeCell ref="K36:K37"/>
    <mergeCell ref="J36:J37"/>
    <mergeCell ref="A39:A41"/>
    <mergeCell ref="B39:B41"/>
    <mergeCell ref="C39:C41"/>
    <mergeCell ref="D39:D40"/>
    <mergeCell ref="E39:E40"/>
    <mergeCell ref="F39:F40"/>
    <mergeCell ref="G39:G40"/>
    <mergeCell ref="H39:H40"/>
    <mergeCell ref="I39:I40"/>
    <mergeCell ref="K39:K40"/>
    <mergeCell ref="J39:J40"/>
    <mergeCell ref="A32:A33"/>
    <mergeCell ref="B32:B33"/>
    <mergeCell ref="C32:C33"/>
    <mergeCell ref="A30:A31"/>
    <mergeCell ref="B30:B31"/>
    <mergeCell ref="C30:C31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3"/>
  <sheetViews>
    <sheetView topLeftCell="A28" workbookViewId="0">
      <selection activeCell="N7" sqref="N7"/>
    </sheetView>
  </sheetViews>
  <sheetFormatPr defaultRowHeight="15.75" x14ac:dyDescent="0.25"/>
  <cols>
    <col min="1" max="1" width="6.28515625" style="22" customWidth="1"/>
    <col min="2" max="2" width="8.28515625" style="22" customWidth="1"/>
    <col min="3" max="3" width="33.5703125" style="22" customWidth="1"/>
    <col min="4" max="4" width="22" style="22" customWidth="1"/>
    <col min="5" max="5" width="10.5703125" style="22" customWidth="1"/>
    <col min="6" max="6" width="9.140625" style="22"/>
    <col min="7" max="7" width="11.85546875" style="22" customWidth="1"/>
    <col min="8" max="10" width="9.140625" style="22"/>
    <col min="11" max="11" width="12.42578125" style="22" customWidth="1"/>
  </cols>
  <sheetData>
    <row r="1" spans="1:11" x14ac:dyDescent="0.25">
      <c r="A1" s="50" t="s">
        <v>92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x14ac:dyDescent="0.25">
      <c r="A2" s="50" t="s">
        <v>101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x14ac:dyDescent="0.25">
      <c r="A3" s="50" t="s">
        <v>45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x14ac:dyDescent="0.25">
      <c r="A5" s="51" t="s">
        <v>1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x14ac:dyDescent="0.25">
      <c r="A6" s="49" t="s">
        <v>32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21.75" customHeight="1" x14ac:dyDescent="0.25">
      <c r="A7" s="43" t="s">
        <v>42</v>
      </c>
      <c r="B7" s="43" t="s">
        <v>3</v>
      </c>
      <c r="C7" s="43" t="s">
        <v>43</v>
      </c>
      <c r="D7" s="43" t="s">
        <v>33</v>
      </c>
      <c r="E7" s="43" t="s">
        <v>34</v>
      </c>
      <c r="F7" s="43"/>
      <c r="G7" s="43"/>
      <c r="H7" s="43"/>
      <c r="I7" s="43"/>
      <c r="J7" s="43"/>
      <c r="K7" s="43"/>
    </row>
    <row r="8" spans="1:11" ht="31.5" x14ac:dyDescent="0.25">
      <c r="A8" s="43"/>
      <c r="B8" s="43"/>
      <c r="C8" s="43"/>
      <c r="D8" s="43"/>
      <c r="E8" s="13" t="s">
        <v>5</v>
      </c>
      <c r="F8" s="13" t="s">
        <v>6</v>
      </c>
      <c r="G8" s="13" t="s">
        <v>7</v>
      </c>
      <c r="H8" s="13" t="s">
        <v>8</v>
      </c>
      <c r="I8" s="13" t="s">
        <v>49</v>
      </c>
      <c r="J8" s="13" t="s">
        <v>53</v>
      </c>
      <c r="K8" s="13" t="s">
        <v>9</v>
      </c>
    </row>
    <row r="9" spans="1:11" ht="18.75" customHeight="1" x14ac:dyDescent="0.25">
      <c r="A9" s="43"/>
      <c r="B9" s="43" t="s">
        <v>31</v>
      </c>
      <c r="C9" s="47" t="s">
        <v>35</v>
      </c>
      <c r="D9" s="13" t="s">
        <v>11</v>
      </c>
      <c r="E9" s="13">
        <v>513750</v>
      </c>
      <c r="F9" s="13">
        <v>650349</v>
      </c>
      <c r="G9" s="13">
        <v>1093727</v>
      </c>
      <c r="H9" s="13">
        <v>582758</v>
      </c>
      <c r="I9" s="13">
        <v>572758</v>
      </c>
      <c r="J9" s="13">
        <v>572758</v>
      </c>
      <c r="K9" s="13">
        <f>E9+F9+G9+H9+I9+J9</f>
        <v>3986100</v>
      </c>
    </row>
    <row r="10" spans="1:11" ht="23.25" customHeight="1" x14ac:dyDescent="0.25">
      <c r="A10" s="43"/>
      <c r="B10" s="43"/>
      <c r="C10" s="47"/>
      <c r="D10" s="13" t="s">
        <v>36</v>
      </c>
      <c r="E10" s="13">
        <v>10000</v>
      </c>
      <c r="F10" s="13">
        <v>35719</v>
      </c>
      <c r="G10" s="13">
        <v>515527</v>
      </c>
      <c r="H10" s="13">
        <v>10118</v>
      </c>
      <c r="I10" s="13">
        <v>118</v>
      </c>
      <c r="J10" s="13">
        <v>118</v>
      </c>
      <c r="K10" s="13">
        <f>E10+F10+G10+H10+I10+J10</f>
        <v>571600</v>
      </c>
    </row>
    <row r="11" spans="1:11" ht="43.5" customHeight="1" x14ac:dyDescent="0.25">
      <c r="A11" s="43"/>
      <c r="B11" s="43"/>
      <c r="C11" s="47"/>
      <c r="D11" s="13" t="s">
        <v>37</v>
      </c>
      <c r="E11" s="13">
        <v>503750</v>
      </c>
      <c r="F11" s="13">
        <f>F9-F10</f>
        <v>614630</v>
      </c>
      <c r="G11" s="13">
        <f>G9-G10</f>
        <v>578200</v>
      </c>
      <c r="H11" s="13">
        <f t="shared" ref="H11" si="0">H9-H10</f>
        <v>572640</v>
      </c>
      <c r="I11" s="13">
        <f t="shared" ref="I11:J11" si="1">I9-I10</f>
        <v>572640</v>
      </c>
      <c r="J11" s="13">
        <f t="shared" si="1"/>
        <v>572640</v>
      </c>
      <c r="K11" s="13">
        <f>E11+F11+G11+H11+I11+J11</f>
        <v>3414500</v>
      </c>
    </row>
    <row r="12" spans="1:11" ht="22.5" customHeight="1" x14ac:dyDescent="0.25">
      <c r="A12" s="43">
        <v>1</v>
      </c>
      <c r="B12" s="43" t="s">
        <v>12</v>
      </c>
      <c r="C12" s="52" t="s">
        <v>13</v>
      </c>
      <c r="D12" s="13" t="s">
        <v>11</v>
      </c>
      <c r="E12" s="13">
        <v>507950</v>
      </c>
      <c r="F12" s="13">
        <v>645149</v>
      </c>
      <c r="G12" s="13">
        <f>G13+G14</f>
        <v>582152</v>
      </c>
      <c r="H12" s="13">
        <v>577758</v>
      </c>
      <c r="I12" s="13">
        <v>567758</v>
      </c>
      <c r="J12" s="13">
        <v>567758</v>
      </c>
      <c r="K12" s="13">
        <f>E12+F12+G12+H12+I12+J12</f>
        <v>3448525</v>
      </c>
    </row>
    <row r="13" spans="1:11" ht="18.75" customHeight="1" x14ac:dyDescent="0.25">
      <c r="A13" s="43"/>
      <c r="B13" s="43"/>
      <c r="C13" s="52"/>
      <c r="D13" s="13" t="s">
        <v>36</v>
      </c>
      <c r="E13" s="13">
        <v>5000</v>
      </c>
      <c r="F13" s="13">
        <v>30719</v>
      </c>
      <c r="G13" s="13">
        <v>5252</v>
      </c>
      <c r="H13" s="13">
        <v>118</v>
      </c>
      <c r="I13" s="13">
        <v>118</v>
      </c>
      <c r="J13" s="13">
        <v>118</v>
      </c>
      <c r="K13" s="13">
        <f t="shared" ref="K13:K16" si="2">E13+F13+G13+H13+I13+J13</f>
        <v>41325</v>
      </c>
    </row>
    <row r="14" spans="1:11" x14ac:dyDescent="0.25">
      <c r="A14" s="43"/>
      <c r="B14" s="43"/>
      <c r="C14" s="52"/>
      <c r="D14" s="13" t="s">
        <v>37</v>
      </c>
      <c r="E14" s="13">
        <v>502950</v>
      </c>
      <c r="F14" s="13">
        <v>614430</v>
      </c>
      <c r="G14" s="13">
        <f>G20+G23</f>
        <v>576900</v>
      </c>
      <c r="H14" s="13">
        <v>567640</v>
      </c>
      <c r="I14" s="13">
        <f t="shared" ref="I14:J14" si="3">I12-I13</f>
        <v>567640</v>
      </c>
      <c r="J14" s="13">
        <f t="shared" si="3"/>
        <v>567640</v>
      </c>
      <c r="K14" s="13">
        <f t="shared" si="2"/>
        <v>3397200</v>
      </c>
    </row>
    <row r="15" spans="1:11" x14ac:dyDescent="0.25">
      <c r="A15" s="43" t="s">
        <v>38</v>
      </c>
      <c r="B15" s="43" t="s">
        <v>12</v>
      </c>
      <c r="C15" s="47" t="s">
        <v>15</v>
      </c>
      <c r="D15" s="13" t="s">
        <v>11</v>
      </c>
      <c r="E15" s="13">
        <v>5000</v>
      </c>
      <c r="F15" s="13">
        <v>5000</v>
      </c>
      <c r="G15" s="13">
        <v>5000</v>
      </c>
      <c r="H15" s="13">
        <v>10000</v>
      </c>
      <c r="I15" s="13">
        <v>0</v>
      </c>
      <c r="J15" s="13">
        <v>0</v>
      </c>
      <c r="K15" s="13">
        <f t="shared" si="2"/>
        <v>25000</v>
      </c>
    </row>
    <row r="16" spans="1:11" ht="21.75" customHeight="1" x14ac:dyDescent="0.25">
      <c r="A16" s="43"/>
      <c r="B16" s="43"/>
      <c r="C16" s="47"/>
      <c r="D16" s="13" t="s">
        <v>36</v>
      </c>
      <c r="E16" s="13">
        <v>5000</v>
      </c>
      <c r="F16" s="13">
        <v>5000</v>
      </c>
      <c r="G16" s="13">
        <v>5000</v>
      </c>
      <c r="H16" s="13">
        <v>10000</v>
      </c>
      <c r="I16" s="13">
        <v>0</v>
      </c>
      <c r="J16" s="13">
        <v>0</v>
      </c>
      <c r="K16" s="13">
        <f t="shared" si="2"/>
        <v>25000</v>
      </c>
    </row>
    <row r="17" spans="1:11" ht="18.75" customHeight="1" x14ac:dyDescent="0.25">
      <c r="A17" s="43"/>
      <c r="B17" s="43"/>
      <c r="C17" s="47"/>
      <c r="D17" s="13" t="s">
        <v>37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f>E17+F17+G17+H17+I17</f>
        <v>0</v>
      </c>
    </row>
    <row r="18" spans="1:11" x14ac:dyDescent="0.25">
      <c r="A18" s="43" t="s">
        <v>39</v>
      </c>
      <c r="B18" s="43" t="s">
        <v>12</v>
      </c>
      <c r="C18" s="47" t="s">
        <v>16</v>
      </c>
      <c r="D18" s="13" t="s">
        <v>11</v>
      </c>
      <c r="E18" s="13">
        <v>0</v>
      </c>
      <c r="F18" s="13">
        <v>140</v>
      </c>
      <c r="G18" s="13">
        <f>G19+G20</f>
        <v>25152</v>
      </c>
      <c r="H18" s="13">
        <v>11758</v>
      </c>
      <c r="I18" s="24">
        <v>11758</v>
      </c>
      <c r="J18" s="24">
        <v>11758</v>
      </c>
      <c r="K18" s="13">
        <f>E18+F18+G18+H18+I18+J18</f>
        <v>60566</v>
      </c>
    </row>
    <row r="19" spans="1:11" ht="20.25" customHeight="1" x14ac:dyDescent="0.25">
      <c r="A19" s="43"/>
      <c r="B19" s="43"/>
      <c r="C19" s="47"/>
      <c r="D19" s="13" t="s">
        <v>36</v>
      </c>
      <c r="E19" s="13">
        <v>0</v>
      </c>
      <c r="F19" s="13">
        <v>140</v>
      </c>
      <c r="G19" s="13">
        <v>252</v>
      </c>
      <c r="H19" s="13">
        <v>118</v>
      </c>
      <c r="I19" s="24">
        <v>118</v>
      </c>
      <c r="J19" s="24">
        <v>118</v>
      </c>
      <c r="K19" s="13">
        <f t="shared" ref="K19:K50" si="4">E19+F19+G19+H19+I19+J19</f>
        <v>746</v>
      </c>
    </row>
    <row r="20" spans="1:11" ht="17.25" customHeight="1" x14ac:dyDescent="0.25">
      <c r="A20" s="43"/>
      <c r="B20" s="43"/>
      <c r="C20" s="47"/>
      <c r="D20" s="13" t="s">
        <v>37</v>
      </c>
      <c r="E20" s="13">
        <v>0</v>
      </c>
      <c r="F20" s="13">
        <v>0</v>
      </c>
      <c r="G20" s="13">
        <v>24900</v>
      </c>
      <c r="H20" s="13">
        <v>11640</v>
      </c>
      <c r="I20" s="24">
        <v>11640</v>
      </c>
      <c r="J20" s="24">
        <v>11640</v>
      </c>
      <c r="K20" s="13">
        <f t="shared" si="4"/>
        <v>59820</v>
      </c>
    </row>
    <row r="21" spans="1:11" ht="22.5" customHeight="1" x14ac:dyDescent="0.25">
      <c r="A21" s="43" t="s">
        <v>18</v>
      </c>
      <c r="B21" s="43" t="s">
        <v>12</v>
      </c>
      <c r="C21" s="47" t="s">
        <v>17</v>
      </c>
      <c r="D21" s="13" t="s">
        <v>11</v>
      </c>
      <c r="E21" s="13">
        <v>461100</v>
      </c>
      <c r="F21" s="13">
        <v>524500</v>
      </c>
      <c r="G21" s="13">
        <v>552000</v>
      </c>
      <c r="H21" s="13">
        <v>556000</v>
      </c>
      <c r="I21" s="13">
        <v>556000</v>
      </c>
      <c r="J21" s="13">
        <v>556000</v>
      </c>
      <c r="K21" s="13">
        <f t="shared" si="4"/>
        <v>3205600</v>
      </c>
    </row>
    <row r="22" spans="1:11" ht="22.5" customHeight="1" x14ac:dyDescent="0.25">
      <c r="A22" s="43"/>
      <c r="B22" s="43"/>
      <c r="C22" s="47"/>
      <c r="D22" s="13" t="s">
        <v>36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f t="shared" si="4"/>
        <v>0</v>
      </c>
    </row>
    <row r="23" spans="1:11" ht="85.5" customHeight="1" x14ac:dyDescent="0.25">
      <c r="A23" s="43"/>
      <c r="B23" s="43"/>
      <c r="C23" s="47"/>
      <c r="D23" s="13" t="s">
        <v>37</v>
      </c>
      <c r="E23" s="13">
        <v>461100</v>
      </c>
      <c r="F23" s="13">
        <v>524500</v>
      </c>
      <c r="G23" s="13">
        <v>552000</v>
      </c>
      <c r="H23" s="13">
        <v>556000</v>
      </c>
      <c r="I23" s="13">
        <v>556000</v>
      </c>
      <c r="J23" s="13">
        <v>556000</v>
      </c>
      <c r="K23" s="13">
        <f t="shared" si="4"/>
        <v>3205600</v>
      </c>
    </row>
    <row r="24" spans="1:11" ht="22.5" customHeight="1" x14ac:dyDescent="0.25">
      <c r="A24" s="43" t="s">
        <v>44</v>
      </c>
      <c r="B24" s="43" t="s">
        <v>12</v>
      </c>
      <c r="C24" s="47" t="s">
        <v>19</v>
      </c>
      <c r="D24" s="13" t="s">
        <v>11</v>
      </c>
      <c r="E24" s="13">
        <v>41850</v>
      </c>
      <c r="F24" s="13">
        <v>115509</v>
      </c>
      <c r="G24" s="13">
        <v>0</v>
      </c>
      <c r="H24" s="13">
        <v>0</v>
      </c>
      <c r="I24" s="13">
        <v>0</v>
      </c>
      <c r="J24" s="13">
        <v>0</v>
      </c>
      <c r="K24" s="13">
        <f t="shared" si="4"/>
        <v>157359</v>
      </c>
    </row>
    <row r="25" spans="1:11" ht="22.5" customHeight="1" x14ac:dyDescent="0.25">
      <c r="A25" s="43"/>
      <c r="B25" s="43"/>
      <c r="C25" s="47"/>
      <c r="D25" s="13" t="s">
        <v>36</v>
      </c>
      <c r="E25" s="13">
        <v>0</v>
      </c>
      <c r="F25" s="13">
        <v>25579</v>
      </c>
      <c r="G25" s="13">
        <v>0</v>
      </c>
      <c r="H25" s="13">
        <v>0</v>
      </c>
      <c r="I25" s="13">
        <v>0</v>
      </c>
      <c r="J25" s="13">
        <v>0</v>
      </c>
      <c r="K25" s="13">
        <f t="shared" si="4"/>
        <v>25579</v>
      </c>
    </row>
    <row r="26" spans="1:11" ht="79.5" customHeight="1" x14ac:dyDescent="0.25">
      <c r="A26" s="43"/>
      <c r="B26" s="43"/>
      <c r="C26" s="47"/>
      <c r="D26" s="13" t="s">
        <v>37</v>
      </c>
      <c r="E26" s="13">
        <v>41850</v>
      </c>
      <c r="F26" s="13">
        <v>89930</v>
      </c>
      <c r="G26" s="13">
        <v>0</v>
      </c>
      <c r="H26" s="13">
        <v>0</v>
      </c>
      <c r="I26" s="13">
        <v>0</v>
      </c>
      <c r="J26" s="13">
        <v>0</v>
      </c>
      <c r="K26" s="13">
        <f t="shared" si="4"/>
        <v>131780</v>
      </c>
    </row>
    <row r="27" spans="1:11" s="8" customFormat="1" ht="35.25" customHeight="1" x14ac:dyDescent="0.25">
      <c r="A27" s="40">
        <v>2</v>
      </c>
      <c r="B27" s="40" t="s">
        <v>12</v>
      </c>
      <c r="C27" s="41" t="s">
        <v>94</v>
      </c>
      <c r="D27" s="23" t="s">
        <v>11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</row>
    <row r="28" spans="1:11" s="8" customFormat="1" ht="29.25" customHeight="1" x14ac:dyDescent="0.25">
      <c r="A28" s="40"/>
      <c r="B28" s="40"/>
      <c r="C28" s="41"/>
      <c r="D28" s="23" t="s">
        <v>36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</row>
    <row r="29" spans="1:11" s="8" customFormat="1" ht="23.25" customHeight="1" x14ac:dyDescent="0.25">
      <c r="A29" s="40"/>
      <c r="B29" s="40"/>
      <c r="C29" s="41"/>
      <c r="D29" s="23" t="s">
        <v>37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</row>
    <row r="30" spans="1:11" s="8" customFormat="1" ht="36.75" customHeight="1" x14ac:dyDescent="0.25">
      <c r="A30" s="40">
        <v>3</v>
      </c>
      <c r="B30" s="40" t="s">
        <v>12</v>
      </c>
      <c r="C30" s="41" t="s">
        <v>97</v>
      </c>
      <c r="D30" s="23" t="s">
        <v>11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</row>
    <row r="31" spans="1:11" s="8" customFormat="1" ht="39" customHeight="1" x14ac:dyDescent="0.25">
      <c r="A31" s="40"/>
      <c r="B31" s="40"/>
      <c r="C31" s="41"/>
      <c r="D31" s="23" t="s">
        <v>36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</row>
    <row r="32" spans="1:11" s="8" customFormat="1" ht="26.25" customHeight="1" x14ac:dyDescent="0.25">
      <c r="A32" s="40"/>
      <c r="B32" s="40"/>
      <c r="C32" s="41"/>
      <c r="D32" s="23" t="s">
        <v>37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</row>
    <row r="33" spans="1:11" ht="42" customHeight="1" x14ac:dyDescent="0.25">
      <c r="A33" s="53">
        <v>4</v>
      </c>
      <c r="B33" s="53" t="s">
        <v>12</v>
      </c>
      <c r="C33" s="54" t="s">
        <v>40</v>
      </c>
      <c r="D33" s="21" t="s">
        <v>11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13">
        <f t="shared" si="4"/>
        <v>0</v>
      </c>
    </row>
    <row r="34" spans="1:11" x14ac:dyDescent="0.25">
      <c r="A34" s="43"/>
      <c r="B34" s="43"/>
      <c r="C34" s="52"/>
      <c r="D34" s="13" t="s">
        <v>36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f t="shared" si="4"/>
        <v>0</v>
      </c>
    </row>
    <row r="35" spans="1:11" ht="57" customHeight="1" x14ac:dyDescent="0.25">
      <c r="A35" s="43"/>
      <c r="B35" s="43"/>
      <c r="C35" s="52"/>
      <c r="D35" s="13" t="s">
        <v>37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f t="shared" si="4"/>
        <v>0</v>
      </c>
    </row>
    <row r="36" spans="1:11" ht="24.75" customHeight="1" x14ac:dyDescent="0.25">
      <c r="A36" s="43">
        <v>5</v>
      </c>
      <c r="B36" s="43" t="s">
        <v>12</v>
      </c>
      <c r="C36" s="52" t="s">
        <v>22</v>
      </c>
      <c r="D36" s="13" t="s">
        <v>11</v>
      </c>
      <c r="E36" s="13">
        <v>0</v>
      </c>
      <c r="F36" s="13">
        <v>0</v>
      </c>
      <c r="G36" s="13">
        <v>505275</v>
      </c>
      <c r="H36" s="13">
        <v>0</v>
      </c>
      <c r="I36" s="13">
        <v>0</v>
      </c>
      <c r="J36" s="13">
        <v>0</v>
      </c>
      <c r="K36" s="13">
        <f t="shared" si="4"/>
        <v>505275</v>
      </c>
    </row>
    <row r="37" spans="1:11" ht="20.25" customHeight="1" x14ac:dyDescent="0.25">
      <c r="A37" s="43"/>
      <c r="B37" s="43"/>
      <c r="C37" s="52"/>
      <c r="D37" s="13" t="s">
        <v>36</v>
      </c>
      <c r="E37" s="13">
        <v>0</v>
      </c>
      <c r="F37" s="13">
        <v>0</v>
      </c>
      <c r="G37" s="13">
        <v>505275</v>
      </c>
      <c r="H37" s="13">
        <v>0</v>
      </c>
      <c r="I37" s="13">
        <v>0</v>
      </c>
      <c r="J37" s="13">
        <v>0</v>
      </c>
      <c r="K37" s="13">
        <f t="shared" si="4"/>
        <v>505275</v>
      </c>
    </row>
    <row r="38" spans="1:11" ht="20.25" customHeight="1" x14ac:dyDescent="0.25">
      <c r="A38" s="43"/>
      <c r="B38" s="43"/>
      <c r="C38" s="52"/>
      <c r="D38" s="13" t="s">
        <v>37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f t="shared" si="4"/>
        <v>0</v>
      </c>
    </row>
    <row r="39" spans="1:11" s="8" customFormat="1" ht="22.5" customHeight="1" x14ac:dyDescent="0.25">
      <c r="A39" s="42" t="s">
        <v>99</v>
      </c>
      <c r="B39" s="43" t="s">
        <v>12</v>
      </c>
      <c r="C39" s="44" t="s">
        <v>51</v>
      </c>
      <c r="D39" s="13" t="s">
        <v>11</v>
      </c>
      <c r="E39" s="13">
        <v>0</v>
      </c>
      <c r="F39" s="13">
        <v>0</v>
      </c>
      <c r="G39" s="13">
        <v>259000</v>
      </c>
      <c r="H39" s="13">
        <v>0</v>
      </c>
      <c r="I39" s="13">
        <v>0</v>
      </c>
      <c r="J39" s="13">
        <v>0</v>
      </c>
      <c r="K39" s="13">
        <f t="shared" si="4"/>
        <v>259000</v>
      </c>
    </row>
    <row r="40" spans="1:11" s="8" customFormat="1" ht="22.5" customHeight="1" x14ac:dyDescent="0.25">
      <c r="A40" s="42"/>
      <c r="B40" s="43"/>
      <c r="C40" s="45"/>
      <c r="D40" s="13" t="s">
        <v>36</v>
      </c>
      <c r="E40" s="13">
        <v>0</v>
      </c>
      <c r="F40" s="13">
        <v>0</v>
      </c>
      <c r="G40" s="13">
        <v>259000</v>
      </c>
      <c r="H40" s="13">
        <v>0</v>
      </c>
      <c r="I40" s="13">
        <v>0</v>
      </c>
      <c r="J40" s="13">
        <v>0</v>
      </c>
      <c r="K40" s="13">
        <f t="shared" si="4"/>
        <v>259000</v>
      </c>
    </row>
    <row r="41" spans="1:11" s="8" customFormat="1" ht="23.25" customHeight="1" x14ac:dyDescent="0.25">
      <c r="A41" s="42"/>
      <c r="B41" s="43"/>
      <c r="C41" s="46"/>
      <c r="D41" s="13" t="s">
        <v>37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f t="shared" si="4"/>
        <v>0</v>
      </c>
    </row>
    <row r="42" spans="1:11" s="8" customFormat="1" ht="21" customHeight="1" x14ac:dyDescent="0.25">
      <c r="A42" s="42" t="s">
        <v>100</v>
      </c>
      <c r="B42" s="47" t="s">
        <v>12</v>
      </c>
      <c r="C42" s="48" t="s">
        <v>50</v>
      </c>
      <c r="D42" s="13" t="s">
        <v>11</v>
      </c>
      <c r="E42" s="13">
        <v>0</v>
      </c>
      <c r="F42" s="13">
        <v>0</v>
      </c>
      <c r="G42" s="13">
        <v>246275</v>
      </c>
      <c r="H42" s="13">
        <v>0</v>
      </c>
      <c r="I42" s="13">
        <v>0</v>
      </c>
      <c r="J42" s="13">
        <v>0</v>
      </c>
      <c r="K42" s="13">
        <f t="shared" si="4"/>
        <v>246275</v>
      </c>
    </row>
    <row r="43" spans="1:11" s="8" customFormat="1" ht="20.25" customHeight="1" x14ac:dyDescent="0.25">
      <c r="A43" s="42"/>
      <c r="B43" s="47"/>
      <c r="C43" s="48"/>
      <c r="D43" s="13" t="s">
        <v>36</v>
      </c>
      <c r="E43" s="13">
        <v>0</v>
      </c>
      <c r="F43" s="13">
        <v>0</v>
      </c>
      <c r="G43" s="13">
        <v>246275</v>
      </c>
      <c r="H43" s="13">
        <v>0</v>
      </c>
      <c r="I43" s="13">
        <v>0</v>
      </c>
      <c r="J43" s="13">
        <v>0</v>
      </c>
      <c r="K43" s="13">
        <f t="shared" si="4"/>
        <v>246275</v>
      </c>
    </row>
    <row r="44" spans="1:11" s="8" customFormat="1" ht="23.25" customHeight="1" x14ac:dyDescent="0.25">
      <c r="A44" s="42"/>
      <c r="B44" s="47"/>
      <c r="C44" s="48"/>
      <c r="D44" s="13" t="s">
        <v>37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f t="shared" si="4"/>
        <v>0</v>
      </c>
    </row>
    <row r="45" spans="1:11" ht="21.75" customHeight="1" x14ac:dyDescent="0.25">
      <c r="A45" s="43">
        <v>6</v>
      </c>
      <c r="B45" s="43" t="s">
        <v>12</v>
      </c>
      <c r="C45" s="52" t="s">
        <v>41</v>
      </c>
      <c r="D45" s="13" t="s">
        <v>11</v>
      </c>
      <c r="E45" s="13">
        <v>5000</v>
      </c>
      <c r="F45" s="13">
        <v>5000</v>
      </c>
      <c r="G45" s="13">
        <v>5000</v>
      </c>
      <c r="H45" s="13">
        <v>0</v>
      </c>
      <c r="I45" s="13">
        <v>0</v>
      </c>
      <c r="J45" s="13">
        <v>0</v>
      </c>
      <c r="K45" s="13">
        <f t="shared" si="4"/>
        <v>15000</v>
      </c>
    </row>
    <row r="46" spans="1:11" ht="25.5" customHeight="1" x14ac:dyDescent="0.25">
      <c r="A46" s="43"/>
      <c r="B46" s="43"/>
      <c r="C46" s="52"/>
      <c r="D46" s="13" t="s">
        <v>36</v>
      </c>
      <c r="E46" s="13">
        <v>5000</v>
      </c>
      <c r="F46" s="13">
        <v>5000</v>
      </c>
      <c r="G46" s="13">
        <v>5000</v>
      </c>
      <c r="H46" s="13">
        <v>0</v>
      </c>
      <c r="I46" s="13">
        <v>0</v>
      </c>
      <c r="J46" s="13">
        <v>0</v>
      </c>
      <c r="K46" s="13">
        <f t="shared" si="4"/>
        <v>15000</v>
      </c>
    </row>
    <row r="47" spans="1:11" ht="23.25" customHeight="1" x14ac:dyDescent="0.25">
      <c r="A47" s="43"/>
      <c r="B47" s="43"/>
      <c r="C47" s="52"/>
      <c r="D47" s="13" t="s">
        <v>37</v>
      </c>
      <c r="E47" s="13"/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f t="shared" si="4"/>
        <v>0</v>
      </c>
    </row>
    <row r="48" spans="1:11" ht="22.5" customHeight="1" x14ac:dyDescent="0.25">
      <c r="A48" s="43">
        <v>7</v>
      </c>
      <c r="B48" s="43" t="s">
        <v>12</v>
      </c>
      <c r="C48" s="47" t="s">
        <v>26</v>
      </c>
      <c r="D48" s="13" t="s">
        <v>11</v>
      </c>
      <c r="E48" s="13">
        <v>800</v>
      </c>
      <c r="F48" s="13">
        <v>200</v>
      </c>
      <c r="G48" s="13">
        <v>1300</v>
      </c>
      <c r="H48" s="13">
        <v>5000</v>
      </c>
      <c r="I48" s="13">
        <v>5000</v>
      </c>
      <c r="J48" s="13">
        <v>5000</v>
      </c>
      <c r="K48" s="13">
        <f t="shared" si="4"/>
        <v>17300</v>
      </c>
    </row>
    <row r="49" spans="1:11" x14ac:dyDescent="0.25">
      <c r="A49" s="43"/>
      <c r="B49" s="43"/>
      <c r="C49" s="47"/>
      <c r="D49" s="13" t="s">
        <v>36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f t="shared" si="4"/>
        <v>0</v>
      </c>
    </row>
    <row r="50" spans="1:11" x14ac:dyDescent="0.25">
      <c r="A50" s="43"/>
      <c r="B50" s="43"/>
      <c r="C50" s="47"/>
      <c r="D50" s="13" t="s">
        <v>37</v>
      </c>
      <c r="E50" s="13">
        <v>800</v>
      </c>
      <c r="F50" s="13">
        <v>200</v>
      </c>
      <c r="G50" s="13">
        <v>1300</v>
      </c>
      <c r="H50" s="13">
        <v>5000</v>
      </c>
      <c r="I50" s="13">
        <v>5000</v>
      </c>
      <c r="J50" s="13">
        <v>5000</v>
      </c>
      <c r="K50" s="13">
        <f t="shared" si="4"/>
        <v>17300</v>
      </c>
    </row>
    <row r="51" spans="1:11" x14ac:dyDescent="0.25">
      <c r="A51" s="49" t="s">
        <v>27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</row>
    <row r="52" spans="1:11" x14ac:dyDescent="0.25">
      <c r="A52" s="1"/>
    </row>
    <row r="53" spans="1:11" x14ac:dyDescent="0.25">
      <c r="A53" s="14"/>
    </row>
  </sheetData>
  <mergeCells count="54">
    <mergeCell ref="A24:A26"/>
    <mergeCell ref="B24:B26"/>
    <mergeCell ref="C24:C26"/>
    <mergeCell ref="A51:K51"/>
    <mergeCell ref="A48:A50"/>
    <mergeCell ref="B48:B50"/>
    <mergeCell ref="C48:C50"/>
    <mergeCell ref="A45:A47"/>
    <mergeCell ref="B45:B47"/>
    <mergeCell ref="C45:C47"/>
    <mergeCell ref="A36:A38"/>
    <mergeCell ref="B36:B38"/>
    <mergeCell ref="C36:C38"/>
    <mergeCell ref="A33:A35"/>
    <mergeCell ref="B33:B35"/>
    <mergeCell ref="C33:C35"/>
    <mergeCell ref="C18:C20"/>
    <mergeCell ref="A21:A23"/>
    <mergeCell ref="B9:B11"/>
    <mergeCell ref="B21:B23"/>
    <mergeCell ref="C21:C23"/>
    <mergeCell ref="A12:A14"/>
    <mergeCell ref="B12:B14"/>
    <mergeCell ref="C12:C14"/>
    <mergeCell ref="A15:A17"/>
    <mergeCell ref="B15:B17"/>
    <mergeCell ref="C15:C17"/>
    <mergeCell ref="A9:A11"/>
    <mergeCell ref="C9:C11"/>
    <mergeCell ref="A18:A20"/>
    <mergeCell ref="B18:B20"/>
    <mergeCell ref="A1:K1"/>
    <mergeCell ref="A2:K2"/>
    <mergeCell ref="A4:K4"/>
    <mergeCell ref="A3:K3"/>
    <mergeCell ref="A5:K5"/>
    <mergeCell ref="A6:K6"/>
    <mergeCell ref="C7:C8"/>
    <mergeCell ref="A7:A8"/>
    <mergeCell ref="B7:B8"/>
    <mergeCell ref="D7:D8"/>
    <mergeCell ref="E7:K7"/>
    <mergeCell ref="A39:A41"/>
    <mergeCell ref="B39:B41"/>
    <mergeCell ref="C39:C41"/>
    <mergeCell ref="A42:A44"/>
    <mergeCell ref="B42:B44"/>
    <mergeCell ref="C42:C44"/>
    <mergeCell ref="A27:A29"/>
    <mergeCell ref="B27:B29"/>
    <mergeCell ref="C27:C29"/>
    <mergeCell ref="A30:A32"/>
    <mergeCell ref="B30:B32"/>
    <mergeCell ref="C30:C32"/>
  </mergeCells>
  <pageMargins left="0" right="0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topLeftCell="A7" workbookViewId="0">
      <selection activeCell="B13" sqref="B13"/>
    </sheetView>
  </sheetViews>
  <sheetFormatPr defaultRowHeight="15" x14ac:dyDescent="0.25"/>
  <cols>
    <col min="1" max="1" width="6" customWidth="1"/>
    <col min="2" max="2" width="50.28515625" customWidth="1"/>
    <col min="3" max="3" width="12" customWidth="1"/>
    <col min="5" max="5" width="4.7109375" customWidth="1"/>
    <col min="6" max="6" width="4.5703125" customWidth="1"/>
    <col min="7" max="7" width="9" customWidth="1"/>
  </cols>
  <sheetData>
    <row r="1" spans="1:12" ht="15.75" x14ac:dyDescent="0.25">
      <c r="A1" s="55" t="s">
        <v>54</v>
      </c>
      <c r="B1" s="55"/>
      <c r="C1" s="55"/>
      <c r="D1" s="55"/>
      <c r="E1" s="55"/>
      <c r="F1" s="55"/>
      <c r="G1" s="55"/>
      <c r="H1" s="55"/>
      <c r="I1" s="55"/>
    </row>
    <row r="2" spans="1:12" ht="15.75" x14ac:dyDescent="0.25">
      <c r="A2" s="55" t="s">
        <v>52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8" customFormat="1" ht="24.75" customHeight="1" x14ac:dyDescent="0.25">
      <c r="A3" s="15"/>
      <c r="B3" s="15"/>
      <c r="C3" s="15"/>
      <c r="D3" s="15"/>
      <c r="E3" s="56" t="s">
        <v>91</v>
      </c>
      <c r="F3" s="49"/>
      <c r="G3" s="49"/>
      <c r="H3" s="49"/>
      <c r="I3" s="49"/>
      <c r="J3" s="49"/>
      <c r="K3" s="49"/>
      <c r="L3" s="49"/>
    </row>
    <row r="4" spans="1:12" ht="15.75" x14ac:dyDescent="0.25">
      <c r="A4" s="57" t="s">
        <v>55</v>
      </c>
      <c r="B4" s="57"/>
      <c r="C4" s="57"/>
      <c r="D4" s="57"/>
      <c r="E4" s="57"/>
      <c r="F4" s="57"/>
      <c r="G4" s="57"/>
      <c r="H4" s="57"/>
      <c r="I4" s="57"/>
    </row>
    <row r="5" spans="1:12" ht="15.75" x14ac:dyDescent="0.25">
      <c r="A5" s="58" t="s">
        <v>56</v>
      </c>
      <c r="B5" s="58"/>
      <c r="C5" s="58"/>
      <c r="D5" s="58"/>
      <c r="E5" s="58"/>
      <c r="F5" s="58"/>
      <c r="G5" s="58"/>
      <c r="H5" s="58"/>
      <c r="I5" s="58"/>
    </row>
    <row r="6" spans="1:12" ht="46.5" customHeight="1" x14ac:dyDescent="0.25">
      <c r="A6" s="43" t="s">
        <v>30</v>
      </c>
      <c r="B6" s="43" t="s">
        <v>57</v>
      </c>
      <c r="C6" s="43" t="s">
        <v>58</v>
      </c>
      <c r="D6" s="43" t="s">
        <v>59</v>
      </c>
      <c r="E6" s="43"/>
      <c r="F6" s="43"/>
      <c r="G6" s="43"/>
      <c r="H6" s="43"/>
      <c r="I6" s="43"/>
      <c r="J6" s="43"/>
      <c r="K6" s="43"/>
      <c r="L6" s="43"/>
    </row>
    <row r="7" spans="1:12" s="8" customFormat="1" ht="48.75" customHeight="1" x14ac:dyDescent="0.25">
      <c r="A7" s="43"/>
      <c r="B7" s="43"/>
      <c r="C7" s="43"/>
      <c r="D7" s="10" t="s">
        <v>77</v>
      </c>
      <c r="E7" s="43" t="s">
        <v>78</v>
      </c>
      <c r="F7" s="43"/>
      <c r="G7" s="11" t="s">
        <v>79</v>
      </c>
      <c r="H7" s="10">
        <v>2023</v>
      </c>
      <c r="I7" s="11">
        <v>2024</v>
      </c>
      <c r="J7" s="10">
        <v>2025</v>
      </c>
      <c r="K7" s="10">
        <v>2026</v>
      </c>
      <c r="L7" s="10">
        <v>2027</v>
      </c>
    </row>
    <row r="8" spans="1:12" ht="15.75" x14ac:dyDescent="0.25">
      <c r="A8" s="43"/>
      <c r="B8" s="43" t="s">
        <v>60</v>
      </c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2" s="8" customFormat="1" ht="63" x14ac:dyDescent="0.25">
      <c r="A9" s="12" t="s">
        <v>80</v>
      </c>
      <c r="B9" s="10" t="s">
        <v>61</v>
      </c>
      <c r="C9" s="10" t="s">
        <v>62</v>
      </c>
      <c r="D9" s="10">
        <v>2</v>
      </c>
      <c r="E9" s="43">
        <v>1</v>
      </c>
      <c r="F9" s="43"/>
      <c r="G9" s="10">
        <v>4</v>
      </c>
      <c r="H9" s="10">
        <v>3</v>
      </c>
      <c r="I9" s="10">
        <v>2</v>
      </c>
      <c r="J9" s="10">
        <v>1</v>
      </c>
      <c r="K9" s="10">
        <v>1</v>
      </c>
      <c r="L9" s="10">
        <v>1</v>
      </c>
    </row>
    <row r="10" spans="1:12" s="8" customFormat="1" ht="47.25" x14ac:dyDescent="0.25">
      <c r="A10" s="12" t="s">
        <v>81</v>
      </c>
      <c r="B10" s="10" t="s">
        <v>63</v>
      </c>
      <c r="C10" s="10" t="s">
        <v>64</v>
      </c>
      <c r="D10" s="10">
        <v>0</v>
      </c>
      <c r="E10" s="43">
        <v>0</v>
      </c>
      <c r="F10" s="43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</row>
    <row r="11" spans="1:12" s="8" customFormat="1" ht="94.5" x14ac:dyDescent="0.25">
      <c r="A11" s="12" t="s">
        <v>82</v>
      </c>
      <c r="B11" s="16" t="s">
        <v>65</v>
      </c>
      <c r="C11" s="10" t="s">
        <v>62</v>
      </c>
      <c r="D11" s="10">
        <v>0</v>
      </c>
      <c r="E11" s="43">
        <v>0</v>
      </c>
      <c r="F11" s="43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</row>
    <row r="12" spans="1:12" ht="38.25" customHeight="1" x14ac:dyDescent="0.25">
      <c r="A12" s="12" t="s">
        <v>83</v>
      </c>
      <c r="B12" s="16" t="s">
        <v>66</v>
      </c>
      <c r="C12" s="10" t="s">
        <v>62</v>
      </c>
      <c r="D12" s="10">
        <v>0</v>
      </c>
      <c r="E12" s="43">
        <v>0</v>
      </c>
      <c r="F12" s="43"/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</row>
    <row r="13" spans="1:12" ht="117" customHeight="1" x14ac:dyDescent="0.25">
      <c r="A13" s="12" t="s">
        <v>84</v>
      </c>
      <c r="B13" s="16" t="s">
        <v>76</v>
      </c>
      <c r="C13" s="10" t="s">
        <v>62</v>
      </c>
      <c r="D13" s="10">
        <v>0</v>
      </c>
      <c r="E13" s="43">
        <v>0</v>
      </c>
      <c r="F13" s="43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</row>
    <row r="14" spans="1:12" ht="49.5" customHeight="1" x14ac:dyDescent="0.25">
      <c r="A14" s="12" t="s">
        <v>85</v>
      </c>
      <c r="B14" s="16" t="s">
        <v>67</v>
      </c>
      <c r="C14" s="10" t="s">
        <v>62</v>
      </c>
      <c r="D14" s="10">
        <v>0</v>
      </c>
      <c r="E14" s="43">
        <v>1</v>
      </c>
      <c r="F14" s="43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</row>
    <row r="15" spans="1:12" ht="58.5" customHeight="1" x14ac:dyDescent="0.25">
      <c r="A15" s="12" t="s">
        <v>86</v>
      </c>
      <c r="B15" s="10" t="s">
        <v>68</v>
      </c>
      <c r="C15" s="10" t="s">
        <v>62</v>
      </c>
      <c r="D15" s="10">
        <v>0</v>
      </c>
      <c r="E15" s="43">
        <v>0</v>
      </c>
      <c r="F15" s="43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</row>
    <row r="16" spans="1:12" ht="68.25" customHeight="1" x14ac:dyDescent="0.25">
      <c r="A16" s="12" t="s">
        <v>87</v>
      </c>
      <c r="B16" s="10" t="s">
        <v>69</v>
      </c>
      <c r="C16" s="10" t="s">
        <v>62</v>
      </c>
      <c r="D16" s="10">
        <v>8</v>
      </c>
      <c r="E16" s="43">
        <v>9</v>
      </c>
      <c r="F16" s="43"/>
      <c r="G16" s="10">
        <v>10</v>
      </c>
      <c r="H16" s="10">
        <v>10</v>
      </c>
      <c r="I16" s="10">
        <v>10</v>
      </c>
      <c r="J16" s="10">
        <v>10</v>
      </c>
      <c r="K16" s="10">
        <v>10</v>
      </c>
      <c r="L16" s="10">
        <v>10</v>
      </c>
    </row>
    <row r="17" spans="1:12" ht="33.75" customHeight="1" x14ac:dyDescent="0.25">
      <c r="A17" s="12" t="s">
        <v>70</v>
      </c>
      <c r="B17" s="10" t="s">
        <v>71</v>
      </c>
      <c r="C17" s="10" t="s">
        <v>72</v>
      </c>
      <c r="D17" s="10"/>
      <c r="E17" s="43"/>
      <c r="F17" s="43"/>
      <c r="G17" s="10"/>
      <c r="H17" s="10">
        <v>10.5</v>
      </c>
      <c r="I17" s="10">
        <v>10</v>
      </c>
      <c r="J17" s="10">
        <v>9.59</v>
      </c>
      <c r="K17" s="10">
        <v>9</v>
      </c>
      <c r="L17" s="10">
        <v>9</v>
      </c>
    </row>
    <row r="18" spans="1:12" ht="49.5" customHeight="1" x14ac:dyDescent="0.25">
      <c r="A18" s="12" t="s">
        <v>88</v>
      </c>
      <c r="B18" s="10" t="s">
        <v>73</v>
      </c>
      <c r="C18" s="10" t="s">
        <v>64</v>
      </c>
      <c r="D18" s="10"/>
      <c r="E18" s="43"/>
      <c r="F18" s="43"/>
      <c r="G18" s="10"/>
      <c r="H18" s="10">
        <v>8</v>
      </c>
      <c r="I18" s="10">
        <v>7</v>
      </c>
      <c r="J18" s="10">
        <v>6</v>
      </c>
      <c r="K18" s="10">
        <v>5</v>
      </c>
      <c r="L18" s="10">
        <v>5</v>
      </c>
    </row>
    <row r="19" spans="1:12" ht="75" customHeight="1" x14ac:dyDescent="0.25">
      <c r="A19" s="12" t="s">
        <v>89</v>
      </c>
      <c r="B19" s="10" t="s">
        <v>74</v>
      </c>
      <c r="C19" s="10" t="s">
        <v>62</v>
      </c>
      <c r="D19" s="10"/>
      <c r="E19" s="43"/>
      <c r="F19" s="43"/>
      <c r="G19" s="10"/>
      <c r="H19" s="10">
        <v>9</v>
      </c>
      <c r="I19" s="10">
        <v>12</v>
      </c>
      <c r="J19" s="10">
        <v>15</v>
      </c>
      <c r="K19" s="10">
        <v>18</v>
      </c>
      <c r="L19" s="10">
        <v>20</v>
      </c>
    </row>
    <row r="20" spans="1:12" ht="42" customHeight="1" x14ac:dyDescent="0.25">
      <c r="A20" s="12" t="s">
        <v>90</v>
      </c>
      <c r="B20" s="10" t="s">
        <v>75</v>
      </c>
      <c r="C20" s="10" t="s">
        <v>64</v>
      </c>
      <c r="D20" s="10"/>
      <c r="E20" s="43"/>
      <c r="F20" s="43"/>
      <c r="G20" s="11"/>
      <c r="H20" s="10">
        <v>58</v>
      </c>
      <c r="I20" s="10">
        <v>55</v>
      </c>
      <c r="J20" s="10">
        <v>50</v>
      </c>
      <c r="K20" s="10">
        <v>45</v>
      </c>
      <c r="L20" s="10">
        <v>45</v>
      </c>
    </row>
  </sheetData>
  <mergeCells count="23">
    <mergeCell ref="A2:L2"/>
    <mergeCell ref="D6:L6"/>
    <mergeCell ref="E10:F10"/>
    <mergeCell ref="E11:F11"/>
    <mergeCell ref="E9:F9"/>
    <mergeCell ref="A4:I4"/>
    <mergeCell ref="A5:I5"/>
    <mergeCell ref="A1:I1"/>
    <mergeCell ref="B6:B7"/>
    <mergeCell ref="C6:C7"/>
    <mergeCell ref="E7:F7"/>
    <mergeCell ref="E20:F20"/>
    <mergeCell ref="E19:F19"/>
    <mergeCell ref="E18:F18"/>
    <mergeCell ref="E17:F17"/>
    <mergeCell ref="E16:F16"/>
    <mergeCell ref="E15:F15"/>
    <mergeCell ref="E14:F14"/>
    <mergeCell ref="E13:F13"/>
    <mergeCell ref="E12:F12"/>
    <mergeCell ref="B8:L8"/>
    <mergeCell ref="A6:A8"/>
    <mergeCell ref="E3:L3"/>
  </mergeCells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№2</vt:lpstr>
      <vt:lpstr>приложение №3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u0102</dc:creator>
  <cp:lastModifiedBy>admin</cp:lastModifiedBy>
  <cp:lastPrinted>2025-03-03T10:42:00Z</cp:lastPrinted>
  <dcterms:created xsi:type="dcterms:W3CDTF">2023-03-02T06:17:55Z</dcterms:created>
  <dcterms:modified xsi:type="dcterms:W3CDTF">2025-03-18T11:08:38Z</dcterms:modified>
</cp:coreProperties>
</file>