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176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год'!$A$2:$C$201</definedName>
  </definedNames>
  <calcPr calcId="125725"/>
</workbook>
</file>

<file path=xl/calcChain.xml><?xml version="1.0" encoding="utf-8"?>
<calcChain xmlns="http://schemas.openxmlformats.org/spreadsheetml/2006/main">
  <c r="C147" i="2"/>
  <c r="E201"/>
  <c r="D201"/>
  <c r="C198"/>
  <c r="C199"/>
  <c r="C164" l="1"/>
  <c r="C163" s="1"/>
  <c r="C195" l="1"/>
  <c r="C155"/>
  <c r="C190"/>
  <c r="C14" l="1"/>
  <c r="C144"/>
  <c r="C128"/>
  <c r="C113"/>
  <c r="C110"/>
  <c r="C91"/>
  <c r="C184" l="1"/>
  <c r="C183" s="1"/>
  <c r="C122" l="1"/>
  <c r="C119"/>
  <c r="C118" s="1"/>
  <c r="C121" l="1"/>
  <c r="C101" l="1"/>
  <c r="C100" s="1"/>
  <c r="C127" l="1"/>
  <c r="C18" l="1"/>
  <c r="C143" l="1"/>
  <c r="C142" s="1"/>
  <c r="C140"/>
  <c r="C139" s="1"/>
  <c r="C90" l="1"/>
  <c r="C194"/>
  <c r="C193" s="1"/>
  <c r="C189"/>
  <c r="C187"/>
  <c r="C186" s="1"/>
  <c r="C181"/>
  <c r="C180" s="1"/>
  <c r="C178"/>
  <c r="C177" s="1"/>
  <c r="C173"/>
  <c r="C172" s="1"/>
  <c r="C167"/>
  <c r="C166" s="1"/>
  <c r="C161"/>
  <c r="C160" s="1"/>
  <c r="C158"/>
  <c r="C157" s="1"/>
  <c r="C154"/>
  <c r="C151"/>
  <c r="C150" s="1"/>
  <c r="C149" s="1"/>
  <c r="C137"/>
  <c r="C136" s="1"/>
  <c r="C134"/>
  <c r="C133" s="1"/>
  <c r="C131"/>
  <c r="C130" s="1"/>
  <c r="C125"/>
  <c r="C124" s="1"/>
  <c r="C116"/>
  <c r="C115" s="1"/>
  <c r="C112"/>
  <c r="C109"/>
  <c r="C105"/>
  <c r="C104" s="1"/>
  <c r="C103" s="1"/>
  <c r="C99"/>
  <c r="C95"/>
  <c r="C94" s="1"/>
  <c r="C93" s="1"/>
  <c r="C86"/>
  <c r="C84"/>
  <c r="C83"/>
  <c r="C82" s="1"/>
  <c r="C80"/>
  <c r="C79" s="1"/>
  <c r="C78" s="1"/>
  <c r="C76"/>
  <c r="C75" s="1"/>
  <c r="C73"/>
  <c r="C72" s="1"/>
  <c r="C70"/>
  <c r="C69" s="1"/>
  <c r="C65"/>
  <c r="C64" s="1"/>
  <c r="C63" s="1"/>
  <c r="C61"/>
  <c r="C60" s="1"/>
  <c r="C58"/>
  <c r="C57" s="1"/>
  <c r="C54"/>
  <c r="C53" s="1"/>
  <c r="C51"/>
  <c r="C50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6"/>
  <c r="C13" s="1"/>
  <c r="C153" l="1"/>
  <c r="C171"/>
  <c r="C108"/>
  <c r="C107" s="1"/>
  <c r="C12"/>
  <c r="C68"/>
  <c r="C67" s="1"/>
  <c r="C98"/>
  <c r="C22"/>
  <c r="C21" s="1"/>
  <c r="C36"/>
  <c r="C35" s="1"/>
  <c r="C89"/>
  <c r="C56"/>
  <c r="C148" l="1"/>
  <c r="C49"/>
  <c r="C88"/>
  <c r="C11" l="1"/>
  <c r="C201" s="1"/>
</calcChain>
</file>

<file path=xl/sharedStrings.xml><?xml version="1.0" encoding="utf-8"?>
<sst xmlns="http://schemas.openxmlformats.org/spreadsheetml/2006/main" count="389" uniqueCount="328">
  <si>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</si>
  <si>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</si>
  <si>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</si>
  <si>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</si>
  <si>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</si>
  <si>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</si>
  <si>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</si>
  <si>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</si>
  <si>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</si>
  <si>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</si>
  <si>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</si>
  <si>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</si>
  <si>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</si>
  <si>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</si>
  <si>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</si>
  <si>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</si>
  <si>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</si>
  <si>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</si>
  <si>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</si>
  <si>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</si>
  <si>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</si>
  <si>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</si>
  <si>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</si>
  <si>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</si>
  <si>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</si>
  <si>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</si>
  <si>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</si>
  <si>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</si>
  <si>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</si>
  <si>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</si>
  <si>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</si>
  <si>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</si>
  <si>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</si>
  <si>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</si>
  <si>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</si>
  <si>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</si>
  <si>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</si>
  <si>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</si>
  <si>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</si>
  <si>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</si>
  <si>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</si>
  <si>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</si>
  <si>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</si>
  <si>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</si>
  <si>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</si>
  <si>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</si>
  <si>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</si>
  <si>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</si>
  <si>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</si>
  <si>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</si>
  <si>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</si>
  <si>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</si>
  <si>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</si>
  <si>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</si>
  <si>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</si>
  <si>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</si>
  <si>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</si>
  <si>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</si>
  <si>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</si>
  <si>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</si>
  <si>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</si>
  <si>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</si>
  <si>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</si>
  <si>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</si>
  <si>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</si>
  <si>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</si>
  <si>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</si>
  <si>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</si>
  <si>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</si>
  <si>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</si>
  <si>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</si>
  <si>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</si>
  <si>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</si>
  <si>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</si>
  <si>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</si>
  <si>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</si>
  <si>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</si>
  <si>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</si>
  <si>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</si>
  <si>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</si>
  <si>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</si>
  <si>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</si>
  <si>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</si>
  <si>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</si>
  <si>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</si>
  <si>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</si>
  <si>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</si>
  <si>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</si>
  <si>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</si>
  <si>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</si>
  <si>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</si>
  <si>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</si>
  <si>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</si>
  <si>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</si>
  <si>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</si>
  <si>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</si>
  <si>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</si>
  <si>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</si>
  <si>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</si>
  <si>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</si>
  <si>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</si>
  <si>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</si>
  <si>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</si>
  <si>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</si>
  <si>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</si>
  <si>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</si>
  <si>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</si>
  <si>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</si>
  <si>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</si>
  <si>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</si>
  <si>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</si>
  <si>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</si>
  <si>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</si>
  <si>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</si>
  <si>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</si>
  <si>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</si>
  <si>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</si>
  <si>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</si>
  <si>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</si>
  <si>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</si>
  <si>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</si>
  <si>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</si>
  <si>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</si>
  <si>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</si>
  <si>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</si>
  <si>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</si>
  <si>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</si>
  <si>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</si>
  <si>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</si>
  <si>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</si>
  <si>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</si>
  <si>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</si>
  <si>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</si>
  <si>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</si>
  <si>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</si>
  <si>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</si>
  <si>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</si>
  <si>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</si>
  <si>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</si>
  <si>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</si>
  <si>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</si>
  <si>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</si>
  <si>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</si>
  <si>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</si>
  <si>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</si>
  <si>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</si>
  <si>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</si>
  <si>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</si>
  <si>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</si>
  <si>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</si>
  <si>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</si>
  <si>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</si>
  <si>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</si>
  <si>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</si>
  <si>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</si>
  <si>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</si>
  <si>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</si>
  <si>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</si>
  <si>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</si>
  <si>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</si>
  <si>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</si>
  <si>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</si>
  <si>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</si>
  <si>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</si>
  <si>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</si>
  <si>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</si>
  <si>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</si>
  <si>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</si>
  <si>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</si>
  <si>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</si>
  <si>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</si>
  <si>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</si>
  <si>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</si>
  <si>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</si>
  <si>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</si>
  <si>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</si>
  <si>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</si>
  <si>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</si>
  <si>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</si>
  <si>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</si>
  <si>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</si>
  <si>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</si>
  <si>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</si>
  <si>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</si>
  <si>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</si>
  <si>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</si>
  <si>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</si>
  <si>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</si>
  <si>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</si>
  <si>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</si>
  <si>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</si>
  <si>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</si>
  <si>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</si>
  <si>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</si>
  <si>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</si>
  <si>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</si>
  <si>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</si>
  <si>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</si>
  <si>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</si>
  <si>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</si>
  <si>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</si>
  <si>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</si>
  <si>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</si>
  <si>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</si>
  <si>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</si>
  <si>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</si>
  <si>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</si>
  <si>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</si>
  <si>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</si>
  <si>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</si>
  <si>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</si>
  <si>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</si>
  <si>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</si>
  <si>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</si>
  <si>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</si>
  <si>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</si>
  <si>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</si>
  <si>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</si>
  <si>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</si>
  <si>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</si>
  <si>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</si>
  <si>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</si>
  <si>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</si>
  <si>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</si>
  <si>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</si>
  <si>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</si>
  <si>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</si>
  <si>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</si>
  <si>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</si>
  <si>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</si>
  <si>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</si>
  <si>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</si>
  <si>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</si>
  <si>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</si>
  <si>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</si>
  <si>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</si>
  <si>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</si>
  <si>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</si>
  <si>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</si>
  <si>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</si>
  <si>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</si>
  <si>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</si>
  <si>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</si>
  <si>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</si>
  <si>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</si>
  <si>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</si>
  <si>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</si>
  <si>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</si>
  <si>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</si>
  <si>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</si>
  <si>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</si>
  <si>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</si>
  <si>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</si>
  <si>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</si>
  <si>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</si>
  <si>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</si>
  <si>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</si>
  <si>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</si>
  <si>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</si>
  <si>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</si>
  <si>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НЕНАЛОГОВЫЕ ДОХОДЫ</t>
  </si>
  <si>
    <t>000 1 17 00000 00 0000 000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</si>
  <si>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</si>
  <si>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</si>
  <si>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</si>
  <si>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</si>
  <si>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</si>
  <si>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</si>
  <si>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</si>
  <si>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</si>
  <si>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</si>
  <si>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</si>
  <si>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</si>
  <si>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</si>
  <si>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</si>
  <si>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</si>
  <si>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</si>
  <si>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</si>
  <si>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</si>
  <si>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</si>
  <si>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</si>
  <si>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</si>
  <si>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</si>
  <si>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</si>
  <si>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</si>
  <si>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</si>
  <si>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</si>
  <si>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</si>
  <si>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</si>
  <si>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</si>
  <si>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</si>
  <si>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</si>
  <si>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</si>
  <si>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</si>
  <si>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</si>
  <si>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</si>
  <si>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</si>
  <si>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</si>
  <si>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</si>
  <si>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</si>
  <si>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</si>
  <si>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</si>
  <si>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2025 год</t>
  </si>
  <si>
    <t>муниципального округа</t>
  </si>
  <si>
    <t>2025 год</t>
  </si>
  <si>
    <t>936 1 17 15020 14 5177 150</t>
  </si>
  <si>
    <t>936 1 17 15020 14 5178 150</t>
  </si>
  <si>
    <t>936 2 02 39999 14 0000 150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</si>
  <si>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</si>
  <si>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</si>
  <si>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</si>
  <si>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</si>
  <si>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</si>
  <si>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</si>
  <si>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</si>
  <si>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Субсидии бюджетам на реализацию программ формирования современной городской среды</t>
  </si>
  <si>
    <t>000 2 02 25555 00 0000 150</t>
  </si>
  <si>
    <t>Приложение № 2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</si>
  <si>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</si>
  <si>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</si>
  <si>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Думы Лебяжского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</si>
  <si>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</si>
  <si>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</si>
  <si>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</si>
  <si>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</si>
  <si>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</si>
  <si>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903 2 07 04050 14 0000 150</t>
  </si>
  <si>
    <t>от 21.02.2025 г. №363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</si>
</sst>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1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Fill="1" applyAlignment="1">
      <alignment horizontal="right" vertical="justify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12"/>
  <sheetViews>
    <sheetView tabSelected="1" view="pageBreakPreview" zoomScale="90" zoomScaleSheetLayoutView="90" workbookViewId="0">
      <selection activeCell="B6" sqref="B6:C6"/>
    </sheetView>
  </sheetViews>
  <sheetFormatPr defaultColWidth="9" defaultRowHeight="12.75"/>
  <cols>
    <col min="1" max="1" width="28.140625" style="25" customWidth="1"/>
    <col min="2" max="2" width="99.42578125" style="26" customWidth="1"/>
    <col min="3" max="3" width="14.7109375" style="27" customWidth="1"/>
    <col min="4" max="5" width="9.5703125" bestFit="1" customWidth="1"/>
  </cols>
  <sheetData>
    <row r="2" spans="1:3" ht="15" customHeight="1">
      <c r="A2" s="3"/>
      <c r="B2" s="42" t="s">
        <v>317</v>
      </c>
      <c r="C2" s="42"/>
    </row>
    <row r="3" spans="1:3" ht="15" customHeight="1">
      <c r="A3" s="3"/>
      <c r="B3" s="43" t="s">
        <v>320</v>
      </c>
      <c r="C3" s="43"/>
    </row>
    <row r="4" spans="1:3" ht="15" customHeight="1">
      <c r="A4" s="3"/>
      <c r="B4" s="43" t="s">
        <v>303</v>
      </c>
      <c r="C4" s="43"/>
    </row>
    <row r="5" spans="1:3" ht="15" customHeight="1">
      <c r="A5" s="3"/>
      <c r="B5" s="43" t="s">
        <v>327</v>
      </c>
      <c r="C5" s="43"/>
    </row>
    <row r="6" spans="1:3" ht="15" customHeight="1">
      <c r="A6" s="4"/>
      <c r="B6" s="43"/>
      <c r="C6" s="43"/>
    </row>
    <row r="7" spans="1:3" ht="37.5" customHeight="1">
      <c r="A7" s="44" t="s">
        <v>302</v>
      </c>
      <c r="B7" s="44"/>
      <c r="C7" s="44"/>
    </row>
    <row r="8" spans="1:3" ht="15.75">
      <c r="A8" s="33"/>
      <c r="B8" s="6"/>
      <c r="C8" s="33"/>
    </row>
    <row r="9" spans="1:3" ht="33" customHeight="1">
      <c r="A9" s="47" t="s">
        <v>250</v>
      </c>
      <c r="B9" s="48" t="s">
        <v>251</v>
      </c>
      <c r="C9" s="47" t="s">
        <v>304</v>
      </c>
    </row>
    <row r="10" spans="1:3" ht="17.25" customHeight="1">
      <c r="A10" s="47"/>
      <c r="B10" s="48"/>
      <c r="C10" s="47"/>
    </row>
    <row r="11" spans="1:3" s="28" customFormat="1" ht="21" customHeight="1">
      <c r="A11" s="32" t="s">
        <v>0</v>
      </c>
      <c r="B11" s="7" t="s">
        <v>1</v>
      </c>
      <c r="C11" s="29">
        <f>C12+C21+C35+C49+C63+C67+C82+C88+C98+C107+C142</f>
        <v>56557009</v>
      </c>
    </row>
    <row r="12" spans="1:3" s="28" customFormat="1" ht="18" customHeight="1">
      <c r="A12" s="32" t="s">
        <v>2</v>
      </c>
      <c r="B12" s="7" t="s">
        <v>3</v>
      </c>
      <c r="C12" s="29">
        <f>C13</f>
        <v>22355000</v>
      </c>
    </row>
    <row r="13" spans="1:3" ht="15.75">
      <c r="A13" s="8" t="s">
        <v>4</v>
      </c>
      <c r="B13" s="9" t="s">
        <v>5</v>
      </c>
      <c r="C13" s="30">
        <f>C14+C16+C18+C20</f>
        <v>22355000</v>
      </c>
    </row>
    <row r="14" spans="1:3" ht="145.5" customHeight="1">
      <c r="A14" s="8" t="s">
        <v>6</v>
      </c>
      <c r="B14" s="10" t="s">
        <v>308</v>
      </c>
      <c r="C14" s="30">
        <f>C15</f>
        <v>21648000</v>
      </c>
    </row>
    <row r="15" spans="1:3" ht="145.5" customHeight="1">
      <c r="A15" s="8" t="s">
        <v>7</v>
      </c>
      <c r="B15" s="10" t="s">
        <v>308</v>
      </c>
      <c r="C15" s="30">
        <v>21648000</v>
      </c>
    </row>
    <row r="16" spans="1:3" ht="110.25">
      <c r="A16" s="8" t="s">
        <v>8</v>
      </c>
      <c r="B16" s="10" t="s">
        <v>309</v>
      </c>
      <c r="C16" s="30">
        <f>C17</f>
        <v>332000</v>
      </c>
    </row>
    <row r="17" spans="1:3" ht="110.25">
      <c r="A17" s="8" t="s">
        <v>9</v>
      </c>
      <c r="B17" s="10" t="s">
        <v>309</v>
      </c>
      <c r="C17" s="30">
        <v>332000</v>
      </c>
    </row>
    <row r="18" spans="1:3" ht="94.5">
      <c r="A18" s="8" t="s">
        <v>10</v>
      </c>
      <c r="B18" s="9" t="s">
        <v>310</v>
      </c>
      <c r="C18" s="30">
        <f>C19</f>
        <v>190000</v>
      </c>
    </row>
    <row r="19" spans="1:3" ht="94.5">
      <c r="A19" s="8" t="s">
        <v>11</v>
      </c>
      <c r="B19" s="10" t="s">
        <v>310</v>
      </c>
      <c r="C19" s="30">
        <v>190000</v>
      </c>
    </row>
    <row r="20" spans="1:3" ht="78.75">
      <c r="A20" s="11" t="s">
        <v>271</v>
      </c>
      <c r="B20" s="37" t="s">
        <v>311</v>
      </c>
      <c r="C20" s="30">
        <v>185000</v>
      </c>
    </row>
    <row r="21" spans="1:3" ht="31.5">
      <c r="A21" s="32" t="s">
        <v>12</v>
      </c>
      <c r="B21" s="13" t="s">
        <v>13</v>
      </c>
      <c r="C21" s="29">
        <f>C22</f>
        <v>9513700</v>
      </c>
    </row>
    <row r="22" spans="1:3" ht="22.5" customHeight="1">
      <c r="A22" s="8" t="s">
        <v>14</v>
      </c>
      <c r="B22" s="9" t="s">
        <v>15</v>
      </c>
      <c r="C22" s="30">
        <f>C23+C26+C29+C32</f>
        <v>9513700</v>
      </c>
    </row>
    <row r="23" spans="1:3" ht="53.25" customHeight="1">
      <c r="A23" s="8" t="s">
        <v>16</v>
      </c>
      <c r="B23" s="9" t="s">
        <v>17</v>
      </c>
      <c r="C23" s="30">
        <f>C24</f>
        <v>4975850</v>
      </c>
    </row>
    <row r="24" spans="1:3" ht="84.75" customHeight="1">
      <c r="A24" s="8" t="s">
        <v>18</v>
      </c>
      <c r="B24" s="10" t="s">
        <v>19</v>
      </c>
      <c r="C24" s="30">
        <f>C25</f>
        <v>4975850</v>
      </c>
    </row>
    <row r="25" spans="1:3" ht="82.5" customHeight="1">
      <c r="A25" s="8" t="s">
        <v>262</v>
      </c>
      <c r="B25" s="10" t="s">
        <v>19</v>
      </c>
      <c r="C25" s="30">
        <v>4975850</v>
      </c>
    </row>
    <row r="26" spans="1:3" ht="69.75" customHeight="1">
      <c r="A26" s="8" t="s">
        <v>20</v>
      </c>
      <c r="B26" s="12" t="s">
        <v>21</v>
      </c>
      <c r="C26" s="30">
        <f>C27</f>
        <v>22400</v>
      </c>
    </row>
    <row r="27" spans="1:3" ht="87.75" customHeight="1">
      <c r="A27" s="8" t="s">
        <v>22</v>
      </c>
      <c r="B27" s="14" t="s">
        <v>23</v>
      </c>
      <c r="C27" s="30">
        <f>C28</f>
        <v>22400</v>
      </c>
    </row>
    <row r="28" spans="1:3" ht="84.75" customHeight="1">
      <c r="A28" s="8" t="s">
        <v>263</v>
      </c>
      <c r="B28" s="14" t="s">
        <v>23</v>
      </c>
      <c r="C28" s="30">
        <v>22400</v>
      </c>
    </row>
    <row r="29" spans="1:3" ht="53.25" customHeight="1">
      <c r="A29" s="8" t="s">
        <v>24</v>
      </c>
      <c r="B29" s="12" t="s">
        <v>25</v>
      </c>
      <c r="C29" s="30">
        <f>C30</f>
        <v>5025150</v>
      </c>
    </row>
    <row r="30" spans="1:3" ht="80.25" customHeight="1">
      <c r="A30" s="8" t="s">
        <v>26</v>
      </c>
      <c r="B30" s="14" t="s">
        <v>27</v>
      </c>
      <c r="C30" s="30">
        <f>C31</f>
        <v>5025150</v>
      </c>
    </row>
    <row r="31" spans="1:3" ht="84" customHeight="1">
      <c r="A31" s="8" t="s">
        <v>264</v>
      </c>
      <c r="B31" s="14" t="s">
        <v>27</v>
      </c>
      <c r="C31" s="30">
        <v>5025150</v>
      </c>
    </row>
    <row r="32" spans="1:3" ht="49.5" customHeight="1">
      <c r="A32" s="8" t="s">
        <v>28</v>
      </c>
      <c r="B32" s="12" t="s">
        <v>29</v>
      </c>
      <c r="C32" s="30">
        <f>C33</f>
        <v>-509700</v>
      </c>
    </row>
    <row r="33" spans="1:3" ht="81.75" customHeight="1">
      <c r="A33" s="8" t="s">
        <v>30</v>
      </c>
      <c r="B33" s="14" t="s">
        <v>31</v>
      </c>
      <c r="C33" s="30">
        <f>C34</f>
        <v>-509700</v>
      </c>
    </row>
    <row r="34" spans="1:3" ht="83.25" customHeight="1">
      <c r="A34" s="8" t="s">
        <v>265</v>
      </c>
      <c r="B34" s="14" t="s">
        <v>31</v>
      </c>
      <c r="C34" s="30">
        <v>-509700</v>
      </c>
    </row>
    <row r="35" spans="1:3" ht="15.75">
      <c r="A35" s="32" t="s">
        <v>32</v>
      </c>
      <c r="B35" s="13" t="s">
        <v>33</v>
      </c>
      <c r="C35" s="29">
        <f>C36+C43+C46</f>
        <v>13844700</v>
      </c>
    </row>
    <row r="36" spans="1:3" ht="20.25" customHeight="1">
      <c r="A36" s="8" t="s">
        <v>34</v>
      </c>
      <c r="B36" s="9" t="s">
        <v>35</v>
      </c>
      <c r="C36" s="30">
        <f>C37+C40</f>
        <v>11780000</v>
      </c>
    </row>
    <row r="37" spans="1:3" ht="19.5" customHeight="1">
      <c r="A37" s="8" t="s">
        <v>36</v>
      </c>
      <c r="B37" s="9" t="s">
        <v>37</v>
      </c>
      <c r="C37" s="30">
        <f>C38</f>
        <v>8742000</v>
      </c>
    </row>
    <row r="38" spans="1:3" ht="19.5" customHeight="1">
      <c r="A38" s="8" t="s">
        <v>38</v>
      </c>
      <c r="B38" s="9" t="s">
        <v>37</v>
      </c>
      <c r="C38" s="30">
        <f>C39</f>
        <v>8742000</v>
      </c>
    </row>
    <row r="39" spans="1:3" ht="18" customHeight="1">
      <c r="A39" s="8" t="s">
        <v>39</v>
      </c>
      <c r="B39" s="9" t="s">
        <v>37</v>
      </c>
      <c r="C39" s="30">
        <v>8742000</v>
      </c>
    </row>
    <row r="40" spans="1:3" ht="36.75" customHeight="1">
      <c r="A40" s="8" t="s">
        <v>40</v>
      </c>
      <c r="B40" s="9" t="s">
        <v>41</v>
      </c>
      <c r="C40" s="30">
        <f>C41</f>
        <v>3038000</v>
      </c>
    </row>
    <row r="41" spans="1:3" ht="52.5" customHeight="1">
      <c r="A41" s="8" t="s">
        <v>42</v>
      </c>
      <c r="B41" s="9" t="s">
        <v>43</v>
      </c>
      <c r="C41" s="30">
        <f>C42</f>
        <v>3038000</v>
      </c>
    </row>
    <row r="42" spans="1:3" ht="48.75" customHeight="1">
      <c r="A42" s="8" t="s">
        <v>44</v>
      </c>
      <c r="B42" s="9" t="s">
        <v>43</v>
      </c>
      <c r="C42" s="30">
        <v>3038000</v>
      </c>
    </row>
    <row r="43" spans="1:3" ht="15.75">
      <c r="A43" s="8" t="s">
        <v>45</v>
      </c>
      <c r="B43" s="9" t="s">
        <v>46</v>
      </c>
      <c r="C43" s="30">
        <f>C44</f>
        <v>1147700</v>
      </c>
    </row>
    <row r="44" spans="1:3" ht="16.5" customHeight="1">
      <c r="A44" s="8" t="s">
        <v>47</v>
      </c>
      <c r="B44" s="9" t="s">
        <v>46</v>
      </c>
      <c r="C44" s="30">
        <f>C45</f>
        <v>1147700</v>
      </c>
    </row>
    <row r="45" spans="1:3" ht="17.25" customHeight="1">
      <c r="A45" s="8" t="s">
        <v>48</v>
      </c>
      <c r="B45" s="9" t="s">
        <v>46</v>
      </c>
      <c r="C45" s="30">
        <v>1147700</v>
      </c>
    </row>
    <row r="46" spans="1:3" ht="17.25" customHeight="1">
      <c r="A46" s="8" t="s">
        <v>49</v>
      </c>
      <c r="B46" s="9" t="s">
        <v>50</v>
      </c>
      <c r="C46" s="30">
        <f>C47</f>
        <v>917000</v>
      </c>
    </row>
    <row r="47" spans="1:3" ht="35.25" customHeight="1">
      <c r="A47" s="11" t="s">
        <v>51</v>
      </c>
      <c r="B47" s="12" t="s">
        <v>52</v>
      </c>
      <c r="C47" s="30">
        <f>C48</f>
        <v>917000</v>
      </c>
    </row>
    <row r="48" spans="1:3" ht="32.25" customHeight="1">
      <c r="A48" s="11" t="s">
        <v>53</v>
      </c>
      <c r="B48" s="12" t="s">
        <v>52</v>
      </c>
      <c r="C48" s="30">
        <v>917000</v>
      </c>
    </row>
    <row r="49" spans="1:3" ht="15.75">
      <c r="A49" s="32" t="s">
        <v>54</v>
      </c>
      <c r="B49" s="13" t="s">
        <v>55</v>
      </c>
      <c r="C49" s="29">
        <f>C50+C53+C56</f>
        <v>3489500</v>
      </c>
    </row>
    <row r="50" spans="1:3" ht="16.5" customHeight="1">
      <c r="A50" s="8" t="s">
        <v>56</v>
      </c>
      <c r="B50" s="9" t="s">
        <v>57</v>
      </c>
      <c r="C50" s="30">
        <f>C51</f>
        <v>1240000</v>
      </c>
    </row>
    <row r="51" spans="1:3" ht="32.25" customHeight="1">
      <c r="A51" s="11" t="s">
        <v>58</v>
      </c>
      <c r="B51" s="12" t="s">
        <v>59</v>
      </c>
      <c r="C51" s="30">
        <f>C52</f>
        <v>1240000</v>
      </c>
    </row>
    <row r="52" spans="1:3" ht="33" customHeight="1">
      <c r="A52" s="11" t="s">
        <v>60</v>
      </c>
      <c r="B52" s="12" t="s">
        <v>59</v>
      </c>
      <c r="C52" s="30">
        <v>1240000</v>
      </c>
    </row>
    <row r="53" spans="1:3" ht="17.25" customHeight="1">
      <c r="A53" s="8" t="s">
        <v>61</v>
      </c>
      <c r="B53" s="9" t="s">
        <v>62</v>
      </c>
      <c r="C53" s="30">
        <f>C54</f>
        <v>587800</v>
      </c>
    </row>
    <row r="54" spans="1:3" ht="18" customHeight="1">
      <c r="A54" s="8" t="s">
        <v>63</v>
      </c>
      <c r="B54" s="9" t="s">
        <v>64</v>
      </c>
      <c r="C54" s="30">
        <f>C55</f>
        <v>587800</v>
      </c>
    </row>
    <row r="55" spans="1:3" ht="18.75" customHeight="1">
      <c r="A55" s="8" t="s">
        <v>65</v>
      </c>
      <c r="B55" s="9" t="s">
        <v>64</v>
      </c>
      <c r="C55" s="30">
        <v>587800</v>
      </c>
    </row>
    <row r="56" spans="1:3" ht="15" customHeight="1">
      <c r="A56" s="8" t="s">
        <v>66</v>
      </c>
      <c r="B56" s="9" t="s">
        <v>67</v>
      </c>
      <c r="C56" s="30">
        <f>C57+C60</f>
        <v>1661700</v>
      </c>
    </row>
    <row r="57" spans="1:3" ht="18.75" customHeight="1">
      <c r="A57" s="8" t="s">
        <v>68</v>
      </c>
      <c r="B57" s="9" t="s">
        <v>69</v>
      </c>
      <c r="C57" s="30">
        <f>C58</f>
        <v>1206000</v>
      </c>
    </row>
    <row r="58" spans="1:3" ht="33" customHeight="1">
      <c r="A58" s="11" t="s">
        <v>70</v>
      </c>
      <c r="B58" s="12" t="s">
        <v>71</v>
      </c>
      <c r="C58" s="30">
        <f>C59</f>
        <v>1206000</v>
      </c>
    </row>
    <row r="59" spans="1:3" ht="36" customHeight="1">
      <c r="A59" s="11" t="s">
        <v>72</v>
      </c>
      <c r="B59" s="12" t="s">
        <v>71</v>
      </c>
      <c r="C59" s="30">
        <v>1206000</v>
      </c>
    </row>
    <row r="60" spans="1:3" ht="18.75" customHeight="1">
      <c r="A60" s="8" t="s">
        <v>73</v>
      </c>
      <c r="B60" s="9" t="s">
        <v>74</v>
      </c>
      <c r="C60" s="30">
        <f>C61</f>
        <v>455700</v>
      </c>
    </row>
    <row r="61" spans="1:3" ht="33.75" customHeight="1">
      <c r="A61" s="11" t="s">
        <v>75</v>
      </c>
      <c r="B61" s="12" t="s">
        <v>76</v>
      </c>
      <c r="C61" s="30">
        <f>C62</f>
        <v>455700</v>
      </c>
    </row>
    <row r="62" spans="1:3" ht="33" customHeight="1">
      <c r="A62" s="1" t="s">
        <v>77</v>
      </c>
      <c r="B62" s="12" t="s">
        <v>76</v>
      </c>
      <c r="C62" s="30">
        <v>455700</v>
      </c>
    </row>
    <row r="63" spans="1:3" ht="15.75">
      <c r="A63" s="32" t="s">
        <v>78</v>
      </c>
      <c r="B63" s="13" t="s">
        <v>79</v>
      </c>
      <c r="C63" s="29">
        <f t="shared" ref="C63:C65" si="0">C64</f>
        <v>493000</v>
      </c>
    </row>
    <row r="64" spans="1:3" ht="31.5">
      <c r="A64" s="8" t="s">
        <v>80</v>
      </c>
      <c r="B64" s="9" t="s">
        <v>81</v>
      </c>
      <c r="C64" s="30">
        <f t="shared" si="0"/>
        <v>493000</v>
      </c>
    </row>
    <row r="65" spans="1:3" ht="34.5" customHeight="1">
      <c r="A65" s="8" t="s">
        <v>82</v>
      </c>
      <c r="B65" s="9" t="s">
        <v>83</v>
      </c>
      <c r="C65" s="30">
        <f t="shared" si="0"/>
        <v>493000</v>
      </c>
    </row>
    <row r="66" spans="1:3" ht="33" customHeight="1">
      <c r="A66" s="8" t="s">
        <v>84</v>
      </c>
      <c r="B66" s="9" t="s">
        <v>83</v>
      </c>
      <c r="C66" s="30">
        <v>493000</v>
      </c>
    </row>
    <row r="67" spans="1:3" ht="36.75" customHeight="1">
      <c r="A67" s="32" t="s">
        <v>85</v>
      </c>
      <c r="B67" s="13" t="s">
        <v>86</v>
      </c>
      <c r="C67" s="29">
        <f>C68+C81</f>
        <v>3372900</v>
      </c>
    </row>
    <row r="68" spans="1:3" ht="66.75" customHeight="1">
      <c r="A68" s="8" t="s">
        <v>87</v>
      </c>
      <c r="B68" s="9" t="s">
        <v>88</v>
      </c>
      <c r="C68" s="30">
        <f>C69+C72+C75</f>
        <v>2562900</v>
      </c>
    </row>
    <row r="69" spans="1:3" ht="48.75" customHeight="1">
      <c r="A69" s="8" t="s">
        <v>89</v>
      </c>
      <c r="B69" s="9" t="s">
        <v>90</v>
      </c>
      <c r="C69" s="30">
        <f>C70</f>
        <v>1155100</v>
      </c>
    </row>
    <row r="70" spans="1:3" ht="48.75" customHeight="1">
      <c r="A70" s="11" t="s">
        <v>91</v>
      </c>
      <c r="B70" s="15" t="s">
        <v>92</v>
      </c>
      <c r="C70" s="30">
        <f>C71</f>
        <v>1155100</v>
      </c>
    </row>
    <row r="71" spans="1:3" ht="52.5" customHeight="1">
      <c r="A71" s="1" t="s">
        <v>93</v>
      </c>
      <c r="B71" s="15" t="s">
        <v>92</v>
      </c>
      <c r="C71" s="30">
        <v>1155100</v>
      </c>
    </row>
    <row r="72" spans="1:3" ht="67.5" customHeight="1">
      <c r="A72" s="11" t="s">
        <v>94</v>
      </c>
      <c r="B72" s="9" t="s">
        <v>95</v>
      </c>
      <c r="C72" s="30">
        <f>C73</f>
        <v>380800</v>
      </c>
    </row>
    <row r="73" spans="1:3" ht="53.25" customHeight="1">
      <c r="A73" s="11" t="s">
        <v>96</v>
      </c>
      <c r="B73" s="12" t="s">
        <v>97</v>
      </c>
      <c r="C73" s="30">
        <f>C74</f>
        <v>380800</v>
      </c>
    </row>
    <row r="74" spans="1:3" ht="49.5" customHeight="1">
      <c r="A74" s="11" t="s">
        <v>98</v>
      </c>
      <c r="B74" s="12" t="s">
        <v>97</v>
      </c>
      <c r="C74" s="30">
        <v>380800</v>
      </c>
    </row>
    <row r="75" spans="1:3" ht="66" customHeight="1">
      <c r="A75" s="11" t="s">
        <v>99</v>
      </c>
      <c r="B75" s="12" t="s">
        <v>100</v>
      </c>
      <c r="C75" s="30">
        <f>C76</f>
        <v>1027000</v>
      </c>
    </row>
    <row r="76" spans="1:3" ht="48" customHeight="1">
      <c r="A76" s="8" t="s">
        <v>101</v>
      </c>
      <c r="B76" s="12" t="s">
        <v>102</v>
      </c>
      <c r="C76" s="30">
        <f>C77</f>
        <v>1027000</v>
      </c>
    </row>
    <row r="77" spans="1:3" ht="50.25" customHeight="1">
      <c r="A77" s="15" t="s">
        <v>103</v>
      </c>
      <c r="B77" s="12" t="s">
        <v>102</v>
      </c>
      <c r="C77" s="30">
        <v>1027000</v>
      </c>
    </row>
    <row r="78" spans="1:3" ht="54.75" customHeight="1">
      <c r="A78" s="1" t="s">
        <v>104</v>
      </c>
      <c r="B78" s="12" t="s">
        <v>105</v>
      </c>
      <c r="C78" s="30">
        <f t="shared" ref="C78:C80" si="1">C79</f>
        <v>810000</v>
      </c>
    </row>
    <row r="79" spans="1:3" ht="50.25" customHeight="1">
      <c r="A79" s="1" t="s">
        <v>106</v>
      </c>
      <c r="B79" s="12" t="s">
        <v>107</v>
      </c>
      <c r="C79" s="30">
        <f t="shared" si="1"/>
        <v>810000</v>
      </c>
    </row>
    <row r="80" spans="1:3" ht="51" customHeight="1">
      <c r="A80" s="1" t="s">
        <v>108</v>
      </c>
      <c r="B80" s="12" t="s">
        <v>109</v>
      </c>
      <c r="C80" s="30">
        <f t="shared" si="1"/>
        <v>810000</v>
      </c>
    </row>
    <row r="81" spans="1:3" ht="47.25" customHeight="1">
      <c r="A81" s="1" t="s">
        <v>110</v>
      </c>
      <c r="B81" s="12" t="s">
        <v>109</v>
      </c>
      <c r="C81" s="30">
        <v>810000</v>
      </c>
    </row>
    <row r="82" spans="1:3" ht="15.75">
      <c r="A82" s="32" t="s">
        <v>111</v>
      </c>
      <c r="B82" s="13" t="s">
        <v>112</v>
      </c>
      <c r="C82" s="29">
        <f>C83</f>
        <v>15009</v>
      </c>
    </row>
    <row r="83" spans="1:3" ht="15.75">
      <c r="A83" s="8" t="s">
        <v>113</v>
      </c>
      <c r="B83" s="9" t="s">
        <v>114</v>
      </c>
      <c r="C83" s="30">
        <f>C85+C87</f>
        <v>15009</v>
      </c>
    </row>
    <row r="84" spans="1:3" ht="15.75">
      <c r="A84" s="8" t="s">
        <v>115</v>
      </c>
      <c r="B84" s="9" t="s">
        <v>116</v>
      </c>
      <c r="C84" s="30">
        <f>C85</f>
        <v>3814</v>
      </c>
    </row>
    <row r="85" spans="1:3" ht="15.75">
      <c r="A85" s="8" t="s">
        <v>117</v>
      </c>
      <c r="B85" s="9" t="s">
        <v>116</v>
      </c>
      <c r="C85" s="30">
        <v>3814</v>
      </c>
    </row>
    <row r="86" spans="1:3" ht="15.75">
      <c r="A86" s="8" t="s">
        <v>118</v>
      </c>
      <c r="B86" s="9" t="s">
        <v>119</v>
      </c>
      <c r="C86" s="30">
        <f>C87</f>
        <v>11195</v>
      </c>
    </row>
    <row r="87" spans="1:3" ht="15.75">
      <c r="A87" s="8" t="s">
        <v>120</v>
      </c>
      <c r="B87" s="9" t="s">
        <v>119</v>
      </c>
      <c r="C87" s="30">
        <v>11195</v>
      </c>
    </row>
    <row r="88" spans="1:3" ht="21" customHeight="1">
      <c r="A88" s="32" t="s">
        <v>121</v>
      </c>
      <c r="B88" s="13" t="s">
        <v>122</v>
      </c>
      <c r="C88" s="29">
        <f>C89+C93</f>
        <v>2893000</v>
      </c>
    </row>
    <row r="89" spans="1:3" ht="15.75">
      <c r="A89" s="8" t="s">
        <v>123</v>
      </c>
      <c r="B89" s="9" t="s">
        <v>124</v>
      </c>
      <c r="C89" s="30">
        <f t="shared" ref="C89:C90" si="2">C90</f>
        <v>332100</v>
      </c>
    </row>
    <row r="90" spans="1:3" ht="15.75">
      <c r="A90" s="8" t="s">
        <v>125</v>
      </c>
      <c r="B90" s="9" t="s">
        <v>126</v>
      </c>
      <c r="C90" s="30">
        <f t="shared" si="2"/>
        <v>332100</v>
      </c>
    </row>
    <row r="91" spans="1:3" ht="32.25" customHeight="1">
      <c r="A91" s="1" t="s">
        <v>272</v>
      </c>
      <c r="B91" s="16" t="s">
        <v>127</v>
      </c>
      <c r="C91" s="30">
        <f>C92</f>
        <v>332100</v>
      </c>
    </row>
    <row r="92" spans="1:3" ht="31.5">
      <c r="A92" s="1" t="s">
        <v>266</v>
      </c>
      <c r="B92" s="16" t="s">
        <v>127</v>
      </c>
      <c r="C92" s="30">
        <v>332100</v>
      </c>
    </row>
    <row r="93" spans="1:3" ht="15.75">
      <c r="A93" s="8" t="s">
        <v>128</v>
      </c>
      <c r="B93" s="9" t="s">
        <v>129</v>
      </c>
      <c r="C93" s="30">
        <f>C94</f>
        <v>2560900</v>
      </c>
    </row>
    <row r="94" spans="1:3" ht="32.25" customHeight="1">
      <c r="A94" s="8" t="s">
        <v>130</v>
      </c>
      <c r="B94" s="9" t="s">
        <v>131</v>
      </c>
      <c r="C94" s="30">
        <f>C95</f>
        <v>2560900</v>
      </c>
    </row>
    <row r="95" spans="1:3" ht="33.75" customHeight="1">
      <c r="A95" s="1" t="s">
        <v>132</v>
      </c>
      <c r="B95" s="12" t="s">
        <v>133</v>
      </c>
      <c r="C95" s="30">
        <f>C96+C97</f>
        <v>2560900</v>
      </c>
    </row>
    <row r="96" spans="1:3" ht="31.5">
      <c r="A96" s="8" t="s">
        <v>134</v>
      </c>
      <c r="B96" s="12" t="s">
        <v>133</v>
      </c>
      <c r="C96" s="30">
        <v>910100</v>
      </c>
    </row>
    <row r="97" spans="1:3" ht="33" customHeight="1">
      <c r="A97" s="8" t="s">
        <v>135</v>
      </c>
      <c r="B97" s="12" t="s">
        <v>133</v>
      </c>
      <c r="C97" s="30">
        <v>1650800</v>
      </c>
    </row>
    <row r="98" spans="1:3" ht="19.5" customHeight="1">
      <c r="A98" s="32" t="s">
        <v>136</v>
      </c>
      <c r="B98" s="13" t="s">
        <v>137</v>
      </c>
      <c r="C98" s="29">
        <f>C99+C103</f>
        <v>50000</v>
      </c>
    </row>
    <row r="99" spans="1:3" ht="51.75" customHeight="1">
      <c r="A99" s="8" t="s">
        <v>138</v>
      </c>
      <c r="B99" s="9" t="s">
        <v>139</v>
      </c>
      <c r="C99" s="30">
        <f t="shared" ref="C99" si="3">C100</f>
        <v>25000</v>
      </c>
    </row>
    <row r="100" spans="1:3" ht="68.25" customHeight="1">
      <c r="A100" s="1" t="s">
        <v>258</v>
      </c>
      <c r="B100" s="12" t="s">
        <v>259</v>
      </c>
      <c r="C100" s="30">
        <f>C101</f>
        <v>25000</v>
      </c>
    </row>
    <row r="101" spans="1:3" ht="63.75" customHeight="1">
      <c r="A101" s="1" t="s">
        <v>278</v>
      </c>
      <c r="B101" s="14" t="s">
        <v>279</v>
      </c>
      <c r="C101" s="30">
        <f>C102</f>
        <v>25000</v>
      </c>
    </row>
    <row r="102" spans="1:3" ht="65.25" customHeight="1">
      <c r="A102" s="1" t="s">
        <v>280</v>
      </c>
      <c r="B102" s="14" t="s">
        <v>281</v>
      </c>
      <c r="C102" s="30">
        <v>25000</v>
      </c>
    </row>
    <row r="103" spans="1:3" ht="31.5">
      <c r="A103" s="8" t="s">
        <v>252</v>
      </c>
      <c r="B103" s="12" t="s">
        <v>140</v>
      </c>
      <c r="C103" s="30">
        <f>C104</f>
        <v>25000</v>
      </c>
    </row>
    <row r="104" spans="1:3" ht="18" customHeight="1">
      <c r="A104" s="8" t="s">
        <v>141</v>
      </c>
      <c r="B104" s="17" t="s">
        <v>142</v>
      </c>
      <c r="C104" s="30">
        <f t="shared" ref="C104:C105" si="4">C105</f>
        <v>25000</v>
      </c>
    </row>
    <row r="105" spans="1:3" ht="32.25" customHeight="1">
      <c r="A105" s="8" t="s">
        <v>143</v>
      </c>
      <c r="B105" s="9" t="s">
        <v>144</v>
      </c>
      <c r="C105" s="30">
        <f t="shared" si="4"/>
        <v>25000</v>
      </c>
    </row>
    <row r="106" spans="1:3" ht="35.25" customHeight="1">
      <c r="A106" s="8" t="s">
        <v>145</v>
      </c>
      <c r="B106" s="9" t="s">
        <v>144</v>
      </c>
      <c r="C106" s="30">
        <v>25000</v>
      </c>
    </row>
    <row r="107" spans="1:3" ht="22.5" customHeight="1">
      <c r="A107" s="18" t="s">
        <v>146</v>
      </c>
      <c r="B107" s="19" t="s">
        <v>147</v>
      </c>
      <c r="C107" s="29">
        <f>C108+C139</f>
        <v>72200</v>
      </c>
    </row>
    <row r="108" spans="1:3" ht="37.5" customHeight="1">
      <c r="A108" s="11" t="s">
        <v>148</v>
      </c>
      <c r="B108" s="12" t="s">
        <v>149</v>
      </c>
      <c r="C108" s="30">
        <f>C109+C112+C115+C124+C130+C133+C136+C118+C121+C127</f>
        <v>66200</v>
      </c>
    </row>
    <row r="109" spans="1:3" ht="47.25">
      <c r="A109" s="11" t="s">
        <v>150</v>
      </c>
      <c r="B109" s="12" t="s">
        <v>151</v>
      </c>
      <c r="C109" s="30">
        <f>C110</f>
        <v>5300</v>
      </c>
    </row>
    <row r="110" spans="1:3" ht="48" customHeight="1">
      <c r="A110" s="11" t="s">
        <v>253</v>
      </c>
      <c r="B110" s="12" t="s">
        <v>152</v>
      </c>
      <c r="C110" s="30">
        <f>C111</f>
        <v>5300</v>
      </c>
    </row>
    <row r="111" spans="1:3" ht="53.25" customHeight="1">
      <c r="A111" s="11" t="s">
        <v>153</v>
      </c>
      <c r="B111" s="12" t="s">
        <v>152</v>
      </c>
      <c r="C111" s="30">
        <v>5300</v>
      </c>
    </row>
    <row r="112" spans="1:3" ht="53.25" customHeight="1">
      <c r="A112" s="11" t="s">
        <v>154</v>
      </c>
      <c r="B112" s="12" t="s">
        <v>155</v>
      </c>
      <c r="C112" s="30">
        <f>C113</f>
        <v>32100</v>
      </c>
    </row>
    <row r="113" spans="1:3" ht="62.25" customHeight="1">
      <c r="A113" s="11" t="s">
        <v>156</v>
      </c>
      <c r="B113" s="12" t="s">
        <v>157</v>
      </c>
      <c r="C113" s="30">
        <f>C114</f>
        <v>32100</v>
      </c>
    </row>
    <row r="114" spans="1:3" ht="65.25" customHeight="1">
      <c r="A114" s="11" t="s">
        <v>158</v>
      </c>
      <c r="B114" s="12" t="s">
        <v>157</v>
      </c>
      <c r="C114" s="30">
        <v>32100</v>
      </c>
    </row>
    <row r="115" spans="1:3" ht="47.25">
      <c r="A115" s="11" t="s">
        <v>159</v>
      </c>
      <c r="B115" s="12" t="s">
        <v>160</v>
      </c>
      <c r="C115" s="30">
        <f>C116</f>
        <v>2200</v>
      </c>
    </row>
    <row r="116" spans="1:3" ht="61.5" customHeight="1">
      <c r="A116" s="11" t="s">
        <v>161</v>
      </c>
      <c r="B116" s="12" t="s">
        <v>162</v>
      </c>
      <c r="C116" s="30">
        <f>C117</f>
        <v>2200</v>
      </c>
    </row>
    <row r="117" spans="1:3" ht="64.5" customHeight="1">
      <c r="A117" s="11" t="s">
        <v>163</v>
      </c>
      <c r="B117" s="12" t="s">
        <v>162</v>
      </c>
      <c r="C117" s="30">
        <v>2200</v>
      </c>
    </row>
    <row r="118" spans="1:3" ht="56.25" customHeight="1">
      <c r="A118" s="11" t="s">
        <v>284</v>
      </c>
      <c r="B118" s="12" t="s">
        <v>282</v>
      </c>
      <c r="C118" s="30">
        <f>C119</f>
        <v>700</v>
      </c>
    </row>
    <row r="119" spans="1:3" ht="67.5" customHeight="1">
      <c r="A119" s="11" t="s">
        <v>285</v>
      </c>
      <c r="B119" s="14" t="s">
        <v>283</v>
      </c>
      <c r="C119" s="30">
        <f>C120</f>
        <v>700</v>
      </c>
    </row>
    <row r="120" spans="1:3" ht="69" customHeight="1">
      <c r="A120" s="11" t="s">
        <v>286</v>
      </c>
      <c r="B120" s="14" t="s">
        <v>283</v>
      </c>
      <c r="C120" s="30">
        <v>700</v>
      </c>
    </row>
    <row r="121" spans="1:3" ht="51" customHeight="1">
      <c r="A121" s="11" t="s">
        <v>289</v>
      </c>
      <c r="B121" s="14" t="s">
        <v>287</v>
      </c>
      <c r="C121" s="30">
        <f>C122</f>
        <v>500</v>
      </c>
    </row>
    <row r="122" spans="1:3" ht="67.5" customHeight="1">
      <c r="A122" s="11" t="s">
        <v>290</v>
      </c>
      <c r="B122" s="14" t="s">
        <v>288</v>
      </c>
      <c r="C122" s="30">
        <f>C123</f>
        <v>500</v>
      </c>
    </row>
    <row r="123" spans="1:3" ht="62.25" customHeight="1">
      <c r="A123" s="11" t="s">
        <v>291</v>
      </c>
      <c r="B123" s="14" t="s">
        <v>288</v>
      </c>
      <c r="C123" s="30">
        <v>500</v>
      </c>
    </row>
    <row r="124" spans="1:3" ht="48" customHeight="1">
      <c r="A124" s="11" t="s">
        <v>164</v>
      </c>
      <c r="B124" s="12" t="s">
        <v>165</v>
      </c>
      <c r="C124" s="30">
        <f>C125</f>
        <v>900</v>
      </c>
    </row>
    <row r="125" spans="1:3" ht="61.5" customHeight="1">
      <c r="A125" s="11" t="s">
        <v>166</v>
      </c>
      <c r="B125" s="12" t="s">
        <v>167</v>
      </c>
      <c r="C125" s="30">
        <f>C126</f>
        <v>900</v>
      </c>
    </row>
    <row r="126" spans="1:3" ht="70.5" customHeight="1">
      <c r="A126" s="11" t="s">
        <v>168</v>
      </c>
      <c r="B126" s="12" t="s">
        <v>167</v>
      </c>
      <c r="C126" s="30">
        <v>900</v>
      </c>
    </row>
    <row r="127" spans="1:3" ht="52.5" customHeight="1">
      <c r="A127" s="11" t="s">
        <v>275</v>
      </c>
      <c r="B127" s="12" t="s">
        <v>274</v>
      </c>
      <c r="C127" s="30">
        <f>C128</f>
        <v>500</v>
      </c>
    </row>
    <row r="128" spans="1:3" ht="81.75" customHeight="1">
      <c r="A128" s="11" t="s">
        <v>276</v>
      </c>
      <c r="B128" s="14" t="s">
        <v>273</v>
      </c>
      <c r="C128" s="30">
        <f>C129</f>
        <v>500</v>
      </c>
    </row>
    <row r="129" spans="1:4" ht="87" customHeight="1">
      <c r="A129" s="11" t="s">
        <v>277</v>
      </c>
      <c r="B129" s="14" t="s">
        <v>273</v>
      </c>
      <c r="C129" s="30">
        <v>500</v>
      </c>
    </row>
    <row r="130" spans="1:4" ht="52.5" customHeight="1">
      <c r="A130" s="11" t="s">
        <v>169</v>
      </c>
      <c r="B130" s="12" t="s">
        <v>170</v>
      </c>
      <c r="C130" s="30">
        <f>C131</f>
        <v>1900</v>
      </c>
    </row>
    <row r="131" spans="1:4" ht="66" customHeight="1">
      <c r="A131" s="11" t="s">
        <v>171</v>
      </c>
      <c r="B131" s="12" t="s">
        <v>172</v>
      </c>
      <c r="C131" s="30">
        <f>C132</f>
        <v>1900</v>
      </c>
    </row>
    <row r="132" spans="1:4" ht="63.75" customHeight="1">
      <c r="A132" s="11" t="s">
        <v>173</v>
      </c>
      <c r="B132" s="12" t="s">
        <v>172</v>
      </c>
      <c r="C132" s="30">
        <v>1900</v>
      </c>
    </row>
    <row r="133" spans="1:4" ht="39.75" customHeight="1">
      <c r="A133" s="11" t="s">
        <v>174</v>
      </c>
      <c r="B133" s="12" t="s">
        <v>175</v>
      </c>
      <c r="C133" s="30">
        <f>C134</f>
        <v>10100</v>
      </c>
    </row>
    <row r="134" spans="1:4" ht="67.5" customHeight="1">
      <c r="A134" s="11" t="s">
        <v>176</v>
      </c>
      <c r="B134" s="12" t="s">
        <v>177</v>
      </c>
      <c r="C134" s="30">
        <f>C135</f>
        <v>10100</v>
      </c>
    </row>
    <row r="135" spans="1:4" ht="67.5" customHeight="1">
      <c r="A135" s="11" t="s">
        <v>178</v>
      </c>
      <c r="B135" s="12" t="s">
        <v>177</v>
      </c>
      <c r="C135" s="30">
        <v>10100</v>
      </c>
    </row>
    <row r="136" spans="1:4" ht="54.75" customHeight="1">
      <c r="A136" s="11" t="s">
        <v>179</v>
      </c>
      <c r="B136" s="12" t="s">
        <v>180</v>
      </c>
      <c r="C136" s="30">
        <f>C137</f>
        <v>12000</v>
      </c>
    </row>
    <row r="137" spans="1:4" ht="70.5" customHeight="1">
      <c r="A137" s="8" t="s">
        <v>181</v>
      </c>
      <c r="B137" s="12" t="s">
        <v>182</v>
      </c>
      <c r="C137" s="30">
        <f>C138</f>
        <v>12000</v>
      </c>
    </row>
    <row r="138" spans="1:4" ht="70.5" customHeight="1">
      <c r="A138" s="8" t="s">
        <v>183</v>
      </c>
      <c r="B138" s="12" t="s">
        <v>182</v>
      </c>
      <c r="C138" s="30">
        <v>12000</v>
      </c>
      <c r="D138" s="38"/>
    </row>
    <row r="139" spans="1:4" ht="33" customHeight="1">
      <c r="A139" s="34" t="s">
        <v>292</v>
      </c>
      <c r="B139" s="35" t="s">
        <v>293</v>
      </c>
      <c r="C139" s="30">
        <f>C140</f>
        <v>6000</v>
      </c>
    </row>
    <row r="140" spans="1:4" ht="37.5" customHeight="1">
      <c r="A140" s="11" t="s">
        <v>294</v>
      </c>
      <c r="B140" s="12" t="s">
        <v>295</v>
      </c>
      <c r="C140" s="30">
        <f>C141</f>
        <v>6000</v>
      </c>
    </row>
    <row r="141" spans="1:4" ht="39" customHeight="1">
      <c r="A141" s="11" t="s">
        <v>296</v>
      </c>
      <c r="B141" s="12" t="s">
        <v>295</v>
      </c>
      <c r="C141" s="30">
        <v>6000</v>
      </c>
    </row>
    <row r="142" spans="1:4" ht="23.25" customHeight="1">
      <c r="A142" s="18" t="s">
        <v>261</v>
      </c>
      <c r="B142" s="20" t="s">
        <v>260</v>
      </c>
      <c r="C142" s="29">
        <f>C143</f>
        <v>458000</v>
      </c>
    </row>
    <row r="143" spans="1:4" ht="21" customHeight="1">
      <c r="A143" s="11" t="s">
        <v>269</v>
      </c>
      <c r="B143" s="12" t="s">
        <v>267</v>
      </c>
      <c r="C143" s="30">
        <f>C144</f>
        <v>458000</v>
      </c>
    </row>
    <row r="144" spans="1:4" ht="18.75" customHeight="1">
      <c r="A144" s="11" t="s">
        <v>270</v>
      </c>
      <c r="B144" s="12" t="s">
        <v>268</v>
      </c>
      <c r="C144" s="30">
        <f>C145+C146</f>
        <v>458000</v>
      </c>
    </row>
    <row r="145" spans="1:3" ht="19.5" customHeight="1">
      <c r="A145" s="11" t="s">
        <v>305</v>
      </c>
      <c r="B145" s="12" t="s">
        <v>268</v>
      </c>
      <c r="C145" s="30">
        <v>316000</v>
      </c>
    </row>
    <row r="146" spans="1:3" ht="21.75" customHeight="1">
      <c r="A146" s="11" t="s">
        <v>306</v>
      </c>
      <c r="B146" s="12" t="s">
        <v>268</v>
      </c>
      <c r="C146" s="30">
        <v>142000</v>
      </c>
    </row>
    <row r="147" spans="1:3" ht="16.5" customHeight="1">
      <c r="A147" s="32" t="s">
        <v>184</v>
      </c>
      <c r="B147" s="13" t="s">
        <v>185</v>
      </c>
      <c r="C147" s="29">
        <f>C148+C198</f>
        <v>194601347</v>
      </c>
    </row>
    <row r="148" spans="1:3" ht="31.5">
      <c r="A148" s="32" t="s">
        <v>186</v>
      </c>
      <c r="B148" s="13" t="s">
        <v>187</v>
      </c>
      <c r="C148" s="29">
        <f>C149+C153+C171+C194</f>
        <v>194579747</v>
      </c>
    </row>
    <row r="149" spans="1:3" ht="15.75">
      <c r="A149" s="32" t="s">
        <v>188</v>
      </c>
      <c r="B149" s="13" t="s">
        <v>189</v>
      </c>
      <c r="C149" s="29">
        <f>C150</f>
        <v>53744000</v>
      </c>
    </row>
    <row r="150" spans="1:3" ht="19.5" customHeight="1">
      <c r="A150" s="11" t="s">
        <v>190</v>
      </c>
      <c r="B150" s="1" t="s">
        <v>191</v>
      </c>
      <c r="C150" s="30">
        <f t="shared" ref="C150:C151" si="5">C151</f>
        <v>53744000</v>
      </c>
    </row>
    <row r="151" spans="1:3" ht="35.25" customHeight="1">
      <c r="A151" s="11" t="s">
        <v>192</v>
      </c>
      <c r="B151" s="9" t="s">
        <v>193</v>
      </c>
      <c r="C151" s="30">
        <f t="shared" si="5"/>
        <v>53744000</v>
      </c>
    </row>
    <row r="152" spans="1:3" ht="33.75" customHeight="1">
      <c r="A152" s="11" t="s">
        <v>194</v>
      </c>
      <c r="B152" s="9" t="s">
        <v>193</v>
      </c>
      <c r="C152" s="30">
        <v>53744000</v>
      </c>
    </row>
    <row r="153" spans="1:3" ht="19.5" customHeight="1">
      <c r="A153" s="18" t="s">
        <v>195</v>
      </c>
      <c r="B153" s="20" t="s">
        <v>196</v>
      </c>
      <c r="C153" s="29">
        <f>C154+C157+C160+C166+C163</f>
        <v>107229907</v>
      </c>
    </row>
    <row r="154" spans="1:3" ht="57" customHeight="1">
      <c r="A154" s="11" t="s">
        <v>197</v>
      </c>
      <c r="B154" s="12" t="s">
        <v>198</v>
      </c>
      <c r="C154" s="30">
        <f>C155</f>
        <v>40303000</v>
      </c>
    </row>
    <row r="155" spans="1:3" ht="63">
      <c r="A155" s="11" t="s">
        <v>199</v>
      </c>
      <c r="B155" s="12" t="s">
        <v>200</v>
      </c>
      <c r="C155" s="30">
        <f>C156</f>
        <v>40303000</v>
      </c>
    </row>
    <row r="156" spans="1:3" ht="63">
      <c r="A156" s="11" t="s">
        <v>201</v>
      </c>
      <c r="B156" s="12" t="s">
        <v>200</v>
      </c>
      <c r="C156" s="30">
        <v>40303000</v>
      </c>
    </row>
    <row r="157" spans="1:3" ht="15.75">
      <c r="A157" s="11" t="s">
        <v>202</v>
      </c>
      <c r="B157" s="12" t="s">
        <v>203</v>
      </c>
      <c r="C157" s="30">
        <f>C158</f>
        <v>302400</v>
      </c>
    </row>
    <row r="158" spans="1:3" ht="31.5">
      <c r="A158" s="11" t="s">
        <v>204</v>
      </c>
      <c r="B158" s="12" t="s">
        <v>205</v>
      </c>
      <c r="C158" s="30">
        <f>C159</f>
        <v>302400</v>
      </c>
    </row>
    <row r="159" spans="1:3" ht="31.5">
      <c r="A159" s="11" t="s">
        <v>206</v>
      </c>
      <c r="B159" s="12" t="s">
        <v>205</v>
      </c>
      <c r="C159" s="30">
        <v>302400</v>
      </c>
    </row>
    <row r="160" spans="1:3" ht="18" customHeight="1">
      <c r="A160" s="11" t="s">
        <v>207</v>
      </c>
      <c r="B160" s="1" t="s">
        <v>208</v>
      </c>
      <c r="C160" s="30">
        <f>C161</f>
        <v>31000</v>
      </c>
    </row>
    <row r="161" spans="1:5" ht="15.75">
      <c r="A161" s="11" t="s">
        <v>209</v>
      </c>
      <c r="B161" s="12" t="s">
        <v>210</v>
      </c>
      <c r="C161" s="30">
        <f>C162</f>
        <v>31000</v>
      </c>
    </row>
    <row r="162" spans="1:5" ht="15.75">
      <c r="A162" s="11" t="s">
        <v>211</v>
      </c>
      <c r="B162" s="12" t="s">
        <v>210</v>
      </c>
      <c r="C162" s="30">
        <v>31000</v>
      </c>
    </row>
    <row r="163" spans="1:5" ht="15.75">
      <c r="A163" s="11" t="s">
        <v>316</v>
      </c>
      <c r="B163" s="12" t="s">
        <v>315</v>
      </c>
      <c r="C163" s="30">
        <f>C164</f>
        <v>3000000</v>
      </c>
    </row>
    <row r="164" spans="1:5" ht="31.5">
      <c r="A164" s="11" t="s">
        <v>314</v>
      </c>
      <c r="B164" s="12" t="s">
        <v>313</v>
      </c>
      <c r="C164" s="30">
        <f>C165</f>
        <v>3000000</v>
      </c>
    </row>
    <row r="165" spans="1:5" ht="31.5">
      <c r="A165" s="11" t="s">
        <v>312</v>
      </c>
      <c r="B165" s="12" t="s">
        <v>313</v>
      </c>
      <c r="C165" s="30">
        <v>3000000</v>
      </c>
    </row>
    <row r="166" spans="1:5" ht="19.5" customHeight="1">
      <c r="A166" s="11" t="s">
        <v>212</v>
      </c>
      <c r="B166" s="9" t="s">
        <v>213</v>
      </c>
      <c r="C166" s="30">
        <f>C167</f>
        <v>63593507</v>
      </c>
    </row>
    <row r="167" spans="1:5" ht="17.25" customHeight="1">
      <c r="A167" s="11" t="s">
        <v>214</v>
      </c>
      <c r="B167" s="1" t="s">
        <v>215</v>
      </c>
      <c r="C167" s="30">
        <f>C168+C169+C170</f>
        <v>63593507</v>
      </c>
    </row>
    <row r="168" spans="1:5" ht="18" customHeight="1">
      <c r="A168" s="11" t="s">
        <v>216</v>
      </c>
      <c r="B168" s="1" t="s">
        <v>215</v>
      </c>
      <c r="C168" s="30">
        <v>3917140</v>
      </c>
    </row>
    <row r="169" spans="1:5" ht="21.75" customHeight="1">
      <c r="A169" s="11" t="s">
        <v>217</v>
      </c>
      <c r="B169" s="1" t="s">
        <v>215</v>
      </c>
      <c r="C169" s="30">
        <v>52060400</v>
      </c>
      <c r="D169">
        <v>2827500</v>
      </c>
    </row>
    <row r="170" spans="1:5" ht="21.75" customHeight="1">
      <c r="A170" s="11" t="s">
        <v>218</v>
      </c>
      <c r="B170" s="1" t="s">
        <v>215</v>
      </c>
      <c r="C170" s="30">
        <v>7615967</v>
      </c>
      <c r="D170">
        <v>1252837</v>
      </c>
      <c r="E170">
        <v>5000000</v>
      </c>
    </row>
    <row r="171" spans="1:5" ht="17.25" customHeight="1">
      <c r="A171" s="18" t="s">
        <v>219</v>
      </c>
      <c r="B171" s="20" t="s">
        <v>220</v>
      </c>
      <c r="C171" s="29">
        <f>C173+C177+C180+C183+C186+C189</f>
        <v>26245540</v>
      </c>
    </row>
    <row r="172" spans="1:5" ht="32.25" customHeight="1">
      <c r="A172" s="11" t="s">
        <v>254</v>
      </c>
      <c r="B172" s="12" t="s">
        <v>221</v>
      </c>
      <c r="C172" s="30">
        <f>C173</f>
        <v>6090160</v>
      </c>
    </row>
    <row r="173" spans="1:5" ht="31.5">
      <c r="A173" s="11" t="s">
        <v>222</v>
      </c>
      <c r="B173" s="12" t="s">
        <v>223</v>
      </c>
      <c r="C173" s="30">
        <f>C174+C175+C176</f>
        <v>6090160</v>
      </c>
    </row>
    <row r="174" spans="1:5" ht="33.75" customHeight="1">
      <c r="A174" s="11" t="s">
        <v>224</v>
      </c>
      <c r="B174" s="12" t="s">
        <v>321</v>
      </c>
      <c r="C174" s="30">
        <v>589000</v>
      </c>
    </row>
    <row r="175" spans="1:5" ht="31.5">
      <c r="A175" s="11" t="s">
        <v>225</v>
      </c>
      <c r="B175" s="12" t="s">
        <v>223</v>
      </c>
      <c r="C175" s="30">
        <v>2880000</v>
      </c>
    </row>
    <row r="176" spans="1:5" ht="31.5">
      <c r="A176" s="11" t="s">
        <v>226</v>
      </c>
      <c r="B176" s="12" t="s">
        <v>223</v>
      </c>
      <c r="C176" s="30">
        <v>2621160</v>
      </c>
      <c r="D176">
        <v>4754100</v>
      </c>
      <c r="E176">
        <v>-3306240</v>
      </c>
    </row>
    <row r="177" spans="1:4" ht="33.75" customHeight="1">
      <c r="A177" s="11" t="s">
        <v>255</v>
      </c>
      <c r="B177" s="39" t="s">
        <v>318</v>
      </c>
      <c r="C177" s="30">
        <f>C178</f>
        <v>2950000</v>
      </c>
    </row>
    <row r="178" spans="1:4" ht="41.25" customHeight="1">
      <c r="A178" s="11" t="s">
        <v>227</v>
      </c>
      <c r="B178" s="12" t="s">
        <v>319</v>
      </c>
      <c r="C178" s="30">
        <f>C179</f>
        <v>2950000</v>
      </c>
    </row>
    <row r="179" spans="1:4" ht="39" customHeight="1">
      <c r="A179" s="11" t="s">
        <v>228</v>
      </c>
      <c r="B179" s="12" t="s">
        <v>319</v>
      </c>
      <c r="C179" s="30">
        <v>2950000</v>
      </c>
    </row>
    <row r="180" spans="1:4" ht="47.25">
      <c r="A180" s="11" t="s">
        <v>256</v>
      </c>
      <c r="B180" s="12" t="s">
        <v>229</v>
      </c>
      <c r="C180" s="30">
        <f>C181</f>
        <v>279000</v>
      </c>
    </row>
    <row r="181" spans="1:4" ht="50.25" customHeight="1">
      <c r="A181" s="11" t="s">
        <v>230</v>
      </c>
      <c r="B181" s="12" t="s">
        <v>231</v>
      </c>
      <c r="C181" s="30">
        <f>C182</f>
        <v>279000</v>
      </c>
    </row>
    <row r="182" spans="1:4" ht="47.25" customHeight="1">
      <c r="A182" s="11" t="s">
        <v>232</v>
      </c>
      <c r="B182" s="12" t="s">
        <v>231</v>
      </c>
      <c r="C182" s="30">
        <v>279000</v>
      </c>
    </row>
    <row r="183" spans="1:4" ht="48.75" customHeight="1">
      <c r="A183" s="8" t="s">
        <v>297</v>
      </c>
      <c r="B183" s="31" t="s">
        <v>301</v>
      </c>
      <c r="C183" s="30">
        <f>C184</f>
        <v>1254200</v>
      </c>
    </row>
    <row r="184" spans="1:4" ht="48.75" customHeight="1">
      <c r="A184" s="36" t="s">
        <v>298</v>
      </c>
      <c r="B184" s="31" t="s">
        <v>300</v>
      </c>
      <c r="C184" s="30">
        <f>C185</f>
        <v>1254200</v>
      </c>
    </row>
    <row r="185" spans="1:4" ht="52.5" customHeight="1">
      <c r="A185" s="11" t="s">
        <v>299</v>
      </c>
      <c r="B185" s="31" t="s">
        <v>300</v>
      </c>
      <c r="C185" s="30">
        <v>1254200</v>
      </c>
    </row>
    <row r="186" spans="1:4" ht="33" customHeight="1">
      <c r="A186" s="11" t="s">
        <v>257</v>
      </c>
      <c r="B186" s="12" t="s">
        <v>233</v>
      </c>
      <c r="C186" s="30">
        <f>C187</f>
        <v>407880</v>
      </c>
    </row>
    <row r="187" spans="1:4" ht="31.5">
      <c r="A187" s="11" t="s">
        <v>234</v>
      </c>
      <c r="B187" s="12" t="s">
        <v>235</v>
      </c>
      <c r="C187" s="30">
        <f>C188</f>
        <v>407880</v>
      </c>
    </row>
    <row r="188" spans="1:4" ht="31.5">
      <c r="A188" s="11" t="s">
        <v>236</v>
      </c>
      <c r="B188" s="12" t="s">
        <v>235</v>
      </c>
      <c r="C188" s="30">
        <v>407880</v>
      </c>
    </row>
    <row r="189" spans="1:4" ht="15.75">
      <c r="A189" s="8" t="s">
        <v>237</v>
      </c>
      <c r="B189" s="9" t="s">
        <v>238</v>
      </c>
      <c r="C189" s="30">
        <f>C190</f>
        <v>15264300</v>
      </c>
    </row>
    <row r="190" spans="1:4" ht="15.75">
      <c r="A190" s="8" t="s">
        <v>239</v>
      </c>
      <c r="B190" s="1" t="s">
        <v>240</v>
      </c>
      <c r="C190" s="30">
        <f>C191+C192</f>
        <v>15264300</v>
      </c>
    </row>
    <row r="191" spans="1:4" ht="15.75">
      <c r="A191" s="8" t="s">
        <v>241</v>
      </c>
      <c r="B191" s="1" t="s">
        <v>240</v>
      </c>
      <c r="C191" s="30">
        <v>15264300</v>
      </c>
      <c r="D191">
        <v>1438300</v>
      </c>
    </row>
    <row r="192" spans="1:4" ht="15.75">
      <c r="A192" s="8" t="s">
        <v>307</v>
      </c>
      <c r="B192" s="1" t="s">
        <v>240</v>
      </c>
      <c r="C192" s="30">
        <v>0</v>
      </c>
      <c r="D192">
        <v>-4754100</v>
      </c>
    </row>
    <row r="193" spans="1:5" ht="15.75">
      <c r="A193" s="18" t="s">
        <v>242</v>
      </c>
      <c r="B193" s="22" t="s">
        <v>243</v>
      </c>
      <c r="C193" s="29">
        <f t="shared" ref="C193:C194" si="6">C194</f>
        <v>7360300</v>
      </c>
    </row>
    <row r="194" spans="1:5" ht="15.75">
      <c r="A194" s="2" t="s">
        <v>247</v>
      </c>
      <c r="B194" s="21" t="s">
        <v>322</v>
      </c>
      <c r="C194" s="30">
        <f t="shared" si="6"/>
        <v>7360300</v>
      </c>
    </row>
    <row r="195" spans="1:5" ht="15.75">
      <c r="A195" s="2" t="s">
        <v>246</v>
      </c>
      <c r="B195" s="21" t="s">
        <v>244</v>
      </c>
      <c r="C195" s="30">
        <f>C196+C197</f>
        <v>7360300</v>
      </c>
    </row>
    <row r="196" spans="1:5" ht="29.25" customHeight="1">
      <c r="A196" s="2" t="s">
        <v>248</v>
      </c>
      <c r="B196" s="21" t="s">
        <v>244</v>
      </c>
      <c r="C196" s="30">
        <v>750000</v>
      </c>
    </row>
    <row r="197" spans="1:5" ht="31.5" customHeight="1">
      <c r="A197" s="2" t="s">
        <v>249</v>
      </c>
      <c r="B197" s="21" t="s">
        <v>244</v>
      </c>
      <c r="C197" s="30">
        <v>6610300</v>
      </c>
    </row>
    <row r="198" spans="1:5" ht="31.5" customHeight="1">
      <c r="A198" s="40" t="s">
        <v>323</v>
      </c>
      <c r="B198" s="41" t="s">
        <v>324</v>
      </c>
      <c r="C198" s="29">
        <f>C199</f>
        <v>21600</v>
      </c>
    </row>
    <row r="199" spans="1:5" ht="31.5" customHeight="1">
      <c r="A199" s="34" t="s">
        <v>325</v>
      </c>
      <c r="B199" s="31" t="s">
        <v>324</v>
      </c>
      <c r="C199" s="30">
        <f>C200</f>
        <v>21600</v>
      </c>
    </row>
    <row r="200" spans="1:5" ht="31.5" customHeight="1">
      <c r="A200" s="34" t="s">
        <v>326</v>
      </c>
      <c r="B200" s="31" t="s">
        <v>324</v>
      </c>
      <c r="C200" s="30">
        <v>21600</v>
      </c>
      <c r="D200">
        <v>21600</v>
      </c>
    </row>
    <row r="201" spans="1:5" ht="21.75" customHeight="1">
      <c r="A201" s="8"/>
      <c r="B201" s="23" t="s">
        <v>245</v>
      </c>
      <c r="C201" s="29">
        <f>C11+C147</f>
        <v>251158356</v>
      </c>
      <c r="D201">
        <f>SUM(D165:D200)</f>
        <v>5540237</v>
      </c>
      <c r="E201">
        <f>SUM(E165:E200)</f>
        <v>1693760</v>
      </c>
    </row>
    <row r="202" spans="1:5" ht="15.75">
      <c r="A202" s="4"/>
      <c r="B202" s="24"/>
      <c r="C202" s="5"/>
    </row>
    <row r="203" spans="1:5" ht="42.75" customHeight="1">
      <c r="A203" s="45"/>
      <c r="B203" s="45"/>
      <c r="C203" s="45"/>
      <c r="D203" s="45"/>
      <c r="E203" s="45"/>
    </row>
    <row r="204" spans="1:5" ht="18.75" customHeight="1">
      <c r="A204" s="46"/>
      <c r="B204" s="46"/>
      <c r="C204" s="46"/>
      <c r="D204" s="46"/>
      <c r="E204" s="46"/>
    </row>
    <row r="205" spans="1:5" ht="18" customHeight="1">
      <c r="A205" s="46"/>
      <c r="B205" s="46"/>
      <c r="C205" s="46"/>
      <c r="D205" s="46"/>
      <c r="E205" s="46"/>
    </row>
    <row r="206" spans="1:5" ht="24.75" customHeight="1">
      <c r="A206" s="45"/>
      <c r="B206" s="45"/>
      <c r="C206" s="45"/>
      <c r="D206" s="45"/>
      <c r="E206" s="45"/>
    </row>
    <row r="207" spans="1:5" ht="14.25" customHeight="1">
      <c r="A207" s="46"/>
      <c r="B207" s="46"/>
      <c r="C207" s="46"/>
      <c r="D207" s="46"/>
      <c r="E207" s="46"/>
    </row>
    <row r="208" spans="1:5">
      <c r="A208" s="46"/>
      <c r="B208" s="46"/>
      <c r="C208" s="46"/>
      <c r="D208" s="46"/>
      <c r="E208" s="46"/>
    </row>
    <row r="209" spans="1:5">
      <c r="A209" s="49"/>
      <c r="B209" s="49"/>
      <c r="C209" s="49"/>
      <c r="D209" s="49"/>
      <c r="E209" s="49"/>
    </row>
    <row r="210" spans="1:5" ht="15.75" customHeight="1">
      <c r="A210" s="50"/>
      <c r="B210" s="50"/>
      <c r="C210" s="50"/>
    </row>
    <row r="211" spans="1:5">
      <c r="A211" s="46"/>
      <c r="B211" s="46"/>
      <c r="C211" s="46"/>
      <c r="D211" s="46"/>
    </row>
    <row r="212" spans="1:5">
      <c r="A212" s="46"/>
      <c r="B212" s="46"/>
      <c r="C212" s="46"/>
      <c r="D212" s="46"/>
    </row>
  </sheetData>
  <mergeCells count="19">
    <mergeCell ref="A212:D212"/>
    <mergeCell ref="A9:A10"/>
    <mergeCell ref="B9:B10"/>
    <mergeCell ref="C9:C10"/>
    <mergeCell ref="A207:E207"/>
    <mergeCell ref="A208:E208"/>
    <mergeCell ref="A209:E209"/>
    <mergeCell ref="A210:C210"/>
    <mergeCell ref="A211:D211"/>
    <mergeCell ref="A7:C7"/>
    <mergeCell ref="A203:E203"/>
    <mergeCell ref="A204:E204"/>
    <mergeCell ref="A205:E205"/>
    <mergeCell ref="A206:E206"/>
    <mergeCell ref="B2:C2"/>
    <mergeCell ref="B6:C6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4" max="2" man="1"/>
    <brk id="50" max="2" man="1"/>
    <brk id="79" max="2" man="1"/>
    <brk id="112" max="2" man="1"/>
    <brk id="129" max="2" man="1"/>
    <brk id="155" max="2" man="1"/>
    <brk id="18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2025-02-26T10:51:09Z</cp:lastPrinted>
  <dcterms:created xsi:type="dcterms:W3CDTF">2009-10-22T06:45:00Z</dcterms:created>
  <dcterms:modified xsi:type="dcterms:W3CDTF">2025-02-26T10:51:17Z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