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350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год'!$A$2:$D$196</definedName>
  </definedNames>
  <calcPr calcId="125725"/>
</workbook>
</file>

<file path=xl/calcChain.xml><?xml version="1.0" encoding="utf-8"?>
<calcChain xmlns="http://schemas.openxmlformats.org/spreadsheetml/2006/main">
  <c r="D188" i="2"/>
  <c r="D187"/>
  <c r="C188"/>
  <c r="C187" s="1"/>
  <c r="F195"/>
  <c r="E195"/>
  <c r="D159"/>
  <c r="D158" s="1"/>
  <c r="C159"/>
  <c r="C158" s="1"/>
  <c r="D193"/>
  <c r="D192" s="1"/>
  <c r="C193"/>
  <c r="C192" s="1"/>
  <c r="C191" s="1"/>
  <c r="C190" s="1"/>
  <c r="C156"/>
  <c r="C155" s="1"/>
  <c r="D150"/>
  <c r="C150"/>
  <c r="C149" s="1"/>
  <c r="C153"/>
  <c r="C152" s="1"/>
  <c r="D162"/>
  <c r="C162"/>
  <c r="C161" s="1"/>
  <c r="C146"/>
  <c r="C145" s="1"/>
  <c r="C144" s="1"/>
  <c r="D168"/>
  <c r="C168"/>
  <c r="C167" s="1"/>
  <c r="C185"/>
  <c r="C184" s="1"/>
  <c r="C182"/>
  <c r="C181" s="1"/>
  <c r="C179"/>
  <c r="C178" s="1"/>
  <c r="C176"/>
  <c r="C175" s="1"/>
  <c r="C173"/>
  <c r="C172" s="1"/>
  <c r="D91"/>
  <c r="C110"/>
  <c r="C109" s="1"/>
  <c r="C113"/>
  <c r="C112" s="1"/>
  <c r="C116"/>
  <c r="C115" s="1"/>
  <c r="C119"/>
  <c r="C118" s="1"/>
  <c r="C122"/>
  <c r="C121" s="1"/>
  <c r="C125"/>
  <c r="C124" s="1"/>
  <c r="C128"/>
  <c r="C127" s="1"/>
  <c r="C131"/>
  <c r="C130" s="1"/>
  <c r="C134"/>
  <c r="C133" s="1"/>
  <c r="C137"/>
  <c r="C136" s="1"/>
  <c r="C140"/>
  <c r="C139" s="1"/>
  <c r="C101"/>
  <c r="C100" s="1"/>
  <c r="C99" s="1"/>
  <c r="C105"/>
  <c r="C104" s="1"/>
  <c r="C103" s="1"/>
  <c r="C95"/>
  <c r="C94" s="1"/>
  <c r="C93" s="1"/>
  <c r="C91"/>
  <c r="C90" s="1"/>
  <c r="C89" s="1"/>
  <c r="C83"/>
  <c r="C82" s="1"/>
  <c r="C84"/>
  <c r="C86"/>
  <c r="C80"/>
  <c r="C79" s="1"/>
  <c r="C78" s="1"/>
  <c r="C76"/>
  <c r="C75" s="1"/>
  <c r="C73"/>
  <c r="C72" s="1"/>
  <c r="C70"/>
  <c r="C69" s="1"/>
  <c r="C65"/>
  <c r="C64" s="1"/>
  <c r="C63" s="1"/>
  <c r="C61"/>
  <c r="C60" s="1"/>
  <c r="C58"/>
  <c r="C57" s="1"/>
  <c r="C51"/>
  <c r="C50" s="1"/>
  <c r="C54"/>
  <c r="C53" s="1"/>
  <c r="C47"/>
  <c r="C46" s="1"/>
  <c r="C44"/>
  <c r="C43" s="1"/>
  <c r="C41"/>
  <c r="C40" s="1"/>
  <c r="C38"/>
  <c r="C37" s="1"/>
  <c r="C33"/>
  <c r="C32" s="1"/>
  <c r="C30"/>
  <c r="C29" s="1"/>
  <c r="C27"/>
  <c r="C26" s="1"/>
  <c r="C24"/>
  <c r="C23" s="1"/>
  <c r="C18"/>
  <c r="C16"/>
  <c r="C14"/>
  <c r="C148" l="1"/>
  <c r="C13"/>
  <c r="C12" s="1"/>
  <c r="C166"/>
  <c r="C36"/>
  <c r="C35" s="1"/>
  <c r="C98"/>
  <c r="C22"/>
  <c r="C21" s="1"/>
  <c r="C108"/>
  <c r="C107" s="1"/>
  <c r="C88"/>
  <c r="C68"/>
  <c r="C67" s="1"/>
  <c r="C56"/>
  <c r="C49" s="1"/>
  <c r="D14"/>
  <c r="D128"/>
  <c r="D113"/>
  <c r="D110"/>
  <c r="C143" l="1"/>
  <c r="C142" s="1"/>
  <c r="C11"/>
  <c r="D185"/>
  <c r="D184" s="1"/>
  <c r="C195" l="1"/>
  <c r="D179"/>
  <c r="D178" s="1"/>
  <c r="D122" l="1"/>
  <c r="D119"/>
  <c r="D118" s="1"/>
  <c r="D121" l="1"/>
  <c r="D101" l="1"/>
  <c r="D100" s="1"/>
  <c r="D127" l="1"/>
  <c r="D18" l="1"/>
  <c r="D140" l="1"/>
  <c r="D139" s="1"/>
  <c r="D90" l="1"/>
  <c r="D191"/>
  <c r="D190" s="1"/>
  <c r="D182"/>
  <c r="D181" s="1"/>
  <c r="D176"/>
  <c r="D175" s="1"/>
  <c r="D173"/>
  <c r="D172" s="1"/>
  <c r="D167"/>
  <c r="D161"/>
  <c r="D156"/>
  <c r="D155" s="1"/>
  <c r="D153"/>
  <c r="D152" s="1"/>
  <c r="D149"/>
  <c r="D146"/>
  <c r="D145" s="1"/>
  <c r="D144" s="1"/>
  <c r="D137"/>
  <c r="D136" s="1"/>
  <c r="D134"/>
  <c r="D133" s="1"/>
  <c r="D131"/>
  <c r="D130" s="1"/>
  <c r="D125"/>
  <c r="D124" s="1"/>
  <c r="D116"/>
  <c r="D115" s="1"/>
  <c r="D112"/>
  <c r="D109"/>
  <c r="D105"/>
  <c r="D104" s="1"/>
  <c r="D103" s="1"/>
  <c r="D99"/>
  <c r="D95"/>
  <c r="D86"/>
  <c r="D84"/>
  <c r="D83"/>
  <c r="D82" s="1"/>
  <c r="D80"/>
  <c r="D79" s="1"/>
  <c r="D78" s="1"/>
  <c r="D76"/>
  <c r="D75" s="1"/>
  <c r="D73"/>
  <c r="D72" s="1"/>
  <c r="D70"/>
  <c r="D69" s="1"/>
  <c r="D65"/>
  <c r="D64" s="1"/>
  <c r="D61"/>
  <c r="D60" s="1"/>
  <c r="D58"/>
  <c r="D57" s="1"/>
  <c r="D54"/>
  <c r="D53" s="1"/>
  <c r="D51"/>
  <c r="D50" s="1"/>
  <c r="D47"/>
  <c r="D46" s="1"/>
  <c r="D44"/>
  <c r="D43" s="1"/>
  <c r="D41"/>
  <c r="D40" s="1"/>
  <c r="D38"/>
  <c r="D37" s="1"/>
  <c r="D33"/>
  <c r="D32" s="1"/>
  <c r="D30"/>
  <c r="D29" s="1"/>
  <c r="D27"/>
  <c r="D26" s="1"/>
  <c r="D24"/>
  <c r="D23" s="1"/>
  <c r="D16"/>
  <c r="D13" s="1"/>
  <c r="D148" l="1"/>
  <c r="D94"/>
  <c r="D93" s="1"/>
  <c r="D166"/>
  <c r="D108"/>
  <c r="D107" s="1"/>
  <c r="D12"/>
  <c r="D68"/>
  <c r="D67" s="1"/>
  <c r="D98"/>
  <c r="D22"/>
  <c r="D21" s="1"/>
  <c r="D36"/>
  <c r="D35" s="1"/>
  <c r="D89"/>
  <c r="D56"/>
  <c r="D143" l="1"/>
  <c r="D142" s="1"/>
  <c r="D49"/>
  <c r="D88"/>
  <c r="D11" l="1"/>
  <c r="D195" s="1"/>
</calcChain>
</file>

<file path=xl/sharedStrings.xml><?xml version="1.0" encoding="utf-8"?>
<sst xmlns="http://schemas.openxmlformats.org/spreadsheetml/2006/main" count="377" uniqueCount="319">
  <si>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</si>
  <si>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</si>
  <si>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</si>
  <si>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</si>
  <si>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</si>
  <si>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</si>
  <si>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</si>
  <si>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</si>
  <si>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</si>
  <si>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</si>
  <si>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</si>
  <si>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</si>
  <si>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</si>
  <si>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</si>
  <si>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</si>
  <si>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</si>
  <si>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</si>
  <si>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</si>
  <si>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</si>
  <si>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</si>
  <si>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</si>
  <si>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</si>
  <si>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</si>
  <si>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</si>
  <si>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</si>
  <si>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</si>
  <si>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</si>
  <si>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</si>
  <si>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</si>
  <si>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</si>
  <si>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</si>
  <si>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</si>
  <si>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</si>
  <si>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</si>
  <si>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</si>
  <si>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</si>
  <si>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</si>
  <si>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</si>
  <si>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</si>
  <si>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</si>
  <si>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</si>
  <si>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</si>
  <si>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</si>
  <si>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</si>
  <si>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</si>
  <si>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</si>
  <si>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</si>
  <si>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</si>
  <si>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</si>
  <si>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</si>
  <si>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</si>
  <si>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</si>
  <si>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</si>
  <si>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</si>
  <si>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</si>
  <si>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</si>
  <si>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</si>
  <si>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</si>
  <si>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</si>
  <si>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</si>
  <si>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</si>
  <si>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</si>
  <si>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</si>
  <si>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</si>
  <si>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</si>
  <si>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</si>
  <si>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</si>
  <si>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</si>
  <si>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</si>
  <si>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</si>
  <si>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</si>
  <si>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</si>
  <si>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</si>
  <si>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</si>
  <si>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</si>
  <si>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</si>
  <si>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</si>
  <si>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</si>
  <si>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</si>
  <si>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</si>
  <si>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</si>
  <si>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</si>
  <si>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</si>
  <si>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</si>
  <si>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</si>
  <si>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</si>
  <si>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</si>
  <si>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</si>
  <si>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</si>
  <si>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</si>
  <si>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</si>
  <si>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</si>
  <si>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</si>
  <si>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</si>
  <si>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</si>
  <si>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</si>
  <si>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</si>
  <si>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</si>
  <si>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</si>
  <si>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</si>
  <si>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</si>
  <si>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</si>
  <si>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</si>
  <si>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</si>
  <si>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</si>
  <si>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</si>
  <si>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</si>
  <si>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</si>
  <si>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</si>
  <si>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</si>
  <si>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</si>
  <si>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</si>
  <si>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</si>
  <si>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</si>
  <si>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</si>
  <si>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</si>
  <si>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</si>
  <si>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</si>
  <si>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</si>
  <si>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</si>
  <si>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</si>
  <si>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</si>
  <si>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</si>
  <si>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</si>
  <si>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</si>
  <si>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</si>
  <si>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</si>
  <si>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</si>
  <si>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</si>
  <si>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</si>
  <si>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</si>
  <si>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</si>
  <si>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</si>
  <si>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</si>
  <si>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</si>
  <si>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</si>
  <si>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</si>
  <si>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</si>
  <si>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</si>
  <si>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</si>
  <si>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</si>
  <si>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</si>
  <si>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</si>
  <si>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</si>
  <si>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</si>
  <si>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</si>
  <si>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</si>
  <si>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</si>
  <si>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</si>
  <si>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</si>
  <si>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</si>
  <si>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</si>
  <si>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</si>
  <si>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</si>
  <si>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</si>
  <si>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</si>
  <si>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</si>
  <si>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</si>
  <si>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</si>
  <si>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</si>
  <si>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</si>
  <si>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</si>
  <si>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</si>
  <si>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</si>
  <si>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</si>
  <si>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</si>
  <si>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</si>
  <si>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</si>
  <si>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</si>
  <si>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</si>
  <si>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</si>
  <si>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</si>
  <si>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</si>
  <si>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</si>
  <si>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</si>
  <si>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</si>
  <si>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</si>
  <si>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</si>
  <si>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</si>
  <si>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</si>
  <si>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</si>
  <si>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</si>
  <si>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</si>
  <si>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</si>
  <si>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</si>
  <si>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</si>
  <si>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</si>
  <si>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</si>
  <si>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</si>
  <si>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</si>
  <si>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</si>
  <si>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</si>
  <si>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</si>
  <si>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</si>
  <si>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</si>
  <si>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</si>
  <si>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</si>
  <si>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</si>
  <si>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</si>
  <si>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</si>
  <si>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</si>
  <si>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</si>
  <si>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</si>
  <si>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</si>
  <si>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</si>
  <si>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</si>
  <si>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</si>
  <si>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</si>
  <si>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</si>
  <si>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</si>
  <si>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</si>
  <si>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</si>
  <si>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</si>
  <si>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</si>
  <si>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</si>
  <si>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</si>
  <si>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</si>
  <si>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</si>
  <si>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</si>
  <si>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</si>
  <si>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</si>
  <si>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</si>
  <si>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</si>
  <si>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</si>
  <si>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</si>
  <si>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912 2 02 30024 14 0000 150</t>
  </si>
  <si>
    <t>936 2 02 30024 14 0000 150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</si>
  <si>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</si>
  <si>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</si>
  <si>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</si>
  <si>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</si>
  <si>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</si>
  <si>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</si>
  <si>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</si>
  <si>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</si>
  <si>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</si>
  <si>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</si>
  <si>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</si>
  <si>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</si>
  <si>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</si>
  <si>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</si>
  <si>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</si>
  <si>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</si>
  <si>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</si>
  <si>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</si>
  <si>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</si>
  <si>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</si>
  <si>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</si>
  <si>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</si>
  <si>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</si>
  <si>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</si>
  <si>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</si>
  <si>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</si>
  <si>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</si>
  <si>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</si>
  <si>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</si>
  <si>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</si>
  <si>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</si>
  <si>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</si>
  <si>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</si>
  <si>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</si>
  <si>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</si>
  <si>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</si>
  <si>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</si>
  <si>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</si>
  <si>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</si>
  <si>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</si>
  <si>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</si>
  <si>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</si>
  <si>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</si>
  <si>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</si>
  <si>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 xml:space="preserve"> 000 1 14 02043 14 0000 440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</si>
  <si>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</si>
  <si>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 936 1 14 02043 14 0000 440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</si>
  <si>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</si>
  <si>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</si>
  <si>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</si>
  <si>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</si>
  <si>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</si>
  <si>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</si>
  <si>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</si>
  <si>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</si>
  <si>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</si>
  <si>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</si>
  <si>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</si>
  <si>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</si>
  <si>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</si>
  <si>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</si>
  <si>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</si>
  <si>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936 1 16 02020 02 0000 140</t>
  </si>
  <si>
    <t>000 2 02 35082 00 0000 150</t>
  </si>
  <si>
    <t xml:space="preserve"> 000 2 02 35082 14 0000 150</t>
  </si>
  <si>
    <t>936 2 02 35082 14 0000 150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</si>
  <si>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</si>
  <si>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</si>
  <si>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</si>
  <si>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</si>
  <si>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000 2 02 35120 14 0000 150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</si>
  <si>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</si>
  <si>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</si>
  <si>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к  проекту решения Думы Лебяжского</t>
  </si>
  <si>
    <t>2026 год</t>
  </si>
  <si>
    <t>2027 год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</si>
  <si>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2026 и 2027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</si>
  <si>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</si>
  <si>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</si>
  <si>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</si>
  <si>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</si>
  <si>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000 2 02 25555 00 0000 150</t>
  </si>
  <si>
    <t>Субсидии бюджетам на реализацию программ формирования современной городской среды</t>
  </si>
  <si>
    <t>000 2 02 25555 14 0000 150</t>
  </si>
  <si>
    <t>Субсидии бюджетам муниципальных округов на реализацию программ формирования современной городской среды</t>
  </si>
  <si>
    <t>936 2 02 25555 14 0000 150</t>
  </si>
  <si>
    <t xml:space="preserve">Приложение №3  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</si>
  <si>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</si>
  <si>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</si>
  <si>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выполнение передаваемых полномочий объектов Российской Федерации</t>
  </si>
  <si>
    <t>Прочие  межбюджетные трансферты, передаваемые бюджетам</t>
  </si>
  <si>
    <t>от 21.02.2025 г. №363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</si>
</sst>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6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2" borderId="0" xfId="0" applyFill="1"/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Fill="1" applyAlignment="1">
      <alignment vertical="center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2" fillId="0" borderId="7" xfId="0" applyFont="1" applyFill="1" applyBorder="1" applyAlignment="1">
      <alignment horizontal="center" vertical="justify" wrapText="1"/>
    </xf>
    <xf numFmtId="0" fontId="2" fillId="0" borderId="4" xfId="0" applyFont="1" applyFill="1" applyBorder="1" applyAlignment="1">
      <alignment horizontal="center" vertical="justify" wrapText="1"/>
    </xf>
    <xf numFmtId="0" fontId="8" fillId="0" borderId="0" xfId="0" applyFont="1" applyFill="1" applyAlignment="1">
      <alignment horizontal="right" vertical="justify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06"/>
  <sheetViews>
    <sheetView tabSelected="1" view="pageBreakPreview" zoomScale="90" zoomScaleNormal="100" zoomScaleSheetLayoutView="90" workbookViewId="0">
      <selection activeCell="B5" sqref="B5:D5"/>
    </sheetView>
  </sheetViews>
  <sheetFormatPr defaultColWidth="9" defaultRowHeight="12.75"/>
  <cols>
    <col min="1" max="1" width="28.140625" style="25" customWidth="1"/>
    <col min="2" max="2" width="86.5703125" style="26" customWidth="1"/>
    <col min="3" max="3" width="15.28515625" style="26" customWidth="1"/>
    <col min="4" max="4" width="15.5703125" style="27" customWidth="1"/>
    <col min="5" max="6" width="10" bestFit="1" customWidth="1"/>
  </cols>
  <sheetData>
    <row r="2" spans="1:4" ht="15" customHeight="1">
      <c r="A2" s="3"/>
      <c r="B2" s="53" t="s">
        <v>313</v>
      </c>
      <c r="C2" s="53"/>
      <c r="D2" s="53"/>
    </row>
    <row r="3" spans="1:4" ht="15" customHeight="1">
      <c r="A3" s="3"/>
      <c r="B3" s="55" t="s">
        <v>300</v>
      </c>
      <c r="C3" s="55"/>
      <c r="D3" s="55"/>
    </row>
    <row r="4" spans="1:4" ht="15" customHeight="1">
      <c r="A4" s="3"/>
      <c r="B4" s="55" t="s">
        <v>318</v>
      </c>
      <c r="C4" s="55"/>
      <c r="D4" s="55"/>
    </row>
    <row r="5" spans="1:4" ht="15" customHeight="1">
      <c r="A5" s="3"/>
      <c r="B5" s="55"/>
      <c r="C5" s="55"/>
      <c r="D5" s="55"/>
    </row>
    <row r="6" spans="1:4" ht="15" customHeight="1">
      <c r="A6" s="5"/>
      <c r="B6" s="54"/>
      <c r="C6" s="54"/>
      <c r="D6" s="54"/>
    </row>
    <row r="7" spans="1:4" ht="37.5" customHeight="1">
      <c r="A7" s="49" t="s">
        <v>303</v>
      </c>
      <c r="B7" s="49"/>
      <c r="C7" s="49"/>
      <c r="D7" s="49"/>
    </row>
    <row r="8" spans="1:4" ht="15.75">
      <c r="A8" s="33"/>
      <c r="B8" s="6"/>
      <c r="C8" s="6"/>
      <c r="D8" s="33"/>
    </row>
    <row r="9" spans="1:4" ht="33" customHeight="1">
      <c r="A9" s="44" t="s">
        <v>249</v>
      </c>
      <c r="B9" s="45" t="s">
        <v>250</v>
      </c>
      <c r="C9" s="51" t="s">
        <v>301</v>
      </c>
      <c r="D9" s="46" t="s">
        <v>302</v>
      </c>
    </row>
    <row r="10" spans="1:4" ht="17.25" customHeight="1">
      <c r="A10" s="44"/>
      <c r="B10" s="45"/>
      <c r="C10" s="52"/>
      <c r="D10" s="46"/>
    </row>
    <row r="11" spans="1:4" s="28" customFormat="1" ht="21" customHeight="1">
      <c r="A11" s="32" t="s">
        <v>0</v>
      </c>
      <c r="B11" s="7" t="s">
        <v>1</v>
      </c>
      <c r="C11" s="29">
        <f>C12+C21+C35+C49+C63+C67+C82+C88+C98+C107</f>
        <v>59031279</v>
      </c>
      <c r="D11" s="29">
        <f>D12+D21+D35+D49+D63+D67+D82+D88+D98+D107</f>
        <v>62410099</v>
      </c>
    </row>
    <row r="12" spans="1:4" s="28" customFormat="1" ht="18" customHeight="1">
      <c r="A12" s="32" t="s">
        <v>2</v>
      </c>
      <c r="B12" s="7" t="s">
        <v>3</v>
      </c>
      <c r="C12" s="29">
        <f>C13</f>
        <v>24703740</v>
      </c>
      <c r="D12" s="29">
        <f>D13</f>
        <v>26866280</v>
      </c>
    </row>
    <row r="13" spans="1:4" ht="15.75">
      <c r="A13" s="8" t="s">
        <v>4</v>
      </c>
      <c r="B13" s="9" t="s">
        <v>5</v>
      </c>
      <c r="C13" s="30">
        <f>C14+C16+C18+C20</f>
        <v>24703740</v>
      </c>
      <c r="D13" s="30">
        <f>D14+D16+D18+D20</f>
        <v>26866280</v>
      </c>
    </row>
    <row r="14" spans="1:4" ht="166.5" customHeight="1">
      <c r="A14" s="8" t="s">
        <v>6</v>
      </c>
      <c r="B14" s="10" t="s">
        <v>304</v>
      </c>
      <c r="C14" s="30">
        <f>C15</f>
        <v>23943010</v>
      </c>
      <c r="D14" s="30">
        <f>D15</f>
        <v>26050020</v>
      </c>
    </row>
    <row r="15" spans="1:4" ht="161.25" customHeight="1">
      <c r="A15" s="8" t="s">
        <v>7</v>
      </c>
      <c r="B15" s="10" t="s">
        <v>304</v>
      </c>
      <c r="C15" s="30">
        <v>23943010</v>
      </c>
      <c r="D15" s="30">
        <v>26050020</v>
      </c>
    </row>
    <row r="16" spans="1:4" ht="126">
      <c r="A16" s="8" t="s">
        <v>8</v>
      </c>
      <c r="B16" s="10" t="s">
        <v>305</v>
      </c>
      <c r="C16" s="30">
        <f>C17</f>
        <v>357230</v>
      </c>
      <c r="D16" s="30">
        <f>D17</f>
        <v>383310</v>
      </c>
    </row>
    <row r="17" spans="1:4" ht="126">
      <c r="A17" s="8" t="s">
        <v>9</v>
      </c>
      <c r="B17" s="10" t="s">
        <v>305</v>
      </c>
      <c r="C17" s="30">
        <v>357230</v>
      </c>
      <c r="D17" s="30">
        <v>383310</v>
      </c>
    </row>
    <row r="18" spans="1:4" ht="110.25">
      <c r="A18" s="8" t="s">
        <v>10</v>
      </c>
      <c r="B18" s="9" t="s">
        <v>306</v>
      </c>
      <c r="C18" s="30">
        <f>C19</f>
        <v>204440</v>
      </c>
      <c r="D18" s="30">
        <f>D19</f>
        <v>219360</v>
      </c>
    </row>
    <row r="19" spans="1:4" ht="110.25">
      <c r="A19" s="8" t="s">
        <v>11</v>
      </c>
      <c r="B19" s="10" t="s">
        <v>306</v>
      </c>
      <c r="C19" s="30">
        <v>204440</v>
      </c>
      <c r="D19" s="30">
        <v>219360</v>
      </c>
    </row>
    <row r="20" spans="1:4" ht="78.75">
      <c r="A20" s="11" t="s">
        <v>264</v>
      </c>
      <c r="B20" s="41" t="s">
        <v>307</v>
      </c>
      <c r="C20" s="30">
        <v>199060</v>
      </c>
      <c r="D20" s="30">
        <v>213590</v>
      </c>
    </row>
    <row r="21" spans="1:4" ht="31.5">
      <c r="A21" s="32" t="s">
        <v>12</v>
      </c>
      <c r="B21" s="13" t="s">
        <v>13</v>
      </c>
      <c r="C21" s="29">
        <f>C22</f>
        <v>9637200</v>
      </c>
      <c r="D21" s="29">
        <f>D22</f>
        <v>10147600</v>
      </c>
    </row>
    <row r="22" spans="1:4" ht="30.75" customHeight="1">
      <c r="A22" s="8" t="s">
        <v>14</v>
      </c>
      <c r="B22" s="9" t="s">
        <v>15</v>
      </c>
      <c r="C22" s="30">
        <f>C23+C26+C29+C32</f>
        <v>9637200</v>
      </c>
      <c r="D22" s="30">
        <f>D23+D26+D29+D32</f>
        <v>10147600</v>
      </c>
    </row>
    <row r="23" spans="1:4" ht="53.25" customHeight="1">
      <c r="A23" s="8" t="s">
        <v>16</v>
      </c>
      <c r="B23" s="9" t="s">
        <v>17</v>
      </c>
      <c r="C23" s="30">
        <f>C24</f>
        <v>5045400</v>
      </c>
      <c r="D23" s="30">
        <f>D24</f>
        <v>5304600</v>
      </c>
    </row>
    <row r="24" spans="1:4" ht="84.75" customHeight="1">
      <c r="A24" s="8" t="s">
        <v>18</v>
      </c>
      <c r="B24" s="10" t="s">
        <v>19</v>
      </c>
      <c r="C24" s="30">
        <f>C25</f>
        <v>5045400</v>
      </c>
      <c r="D24" s="30">
        <f>D25</f>
        <v>5304600</v>
      </c>
    </row>
    <row r="25" spans="1:4" ht="82.5" customHeight="1">
      <c r="A25" s="8" t="s">
        <v>259</v>
      </c>
      <c r="B25" s="10" t="s">
        <v>19</v>
      </c>
      <c r="C25" s="30">
        <v>5045400</v>
      </c>
      <c r="D25" s="30">
        <v>5304600</v>
      </c>
    </row>
    <row r="26" spans="1:4" ht="69.75" customHeight="1">
      <c r="A26" s="8" t="s">
        <v>20</v>
      </c>
      <c r="B26" s="12" t="s">
        <v>21</v>
      </c>
      <c r="C26" s="30">
        <f>C27</f>
        <v>23400</v>
      </c>
      <c r="D26" s="30">
        <f>D27</f>
        <v>24600</v>
      </c>
    </row>
    <row r="27" spans="1:4" ht="94.5">
      <c r="A27" s="8" t="s">
        <v>22</v>
      </c>
      <c r="B27" s="14" t="s">
        <v>23</v>
      </c>
      <c r="C27" s="30">
        <f>C28</f>
        <v>23400</v>
      </c>
      <c r="D27" s="30">
        <f>D28</f>
        <v>24600</v>
      </c>
    </row>
    <row r="28" spans="1:4" ht="94.5">
      <c r="A28" s="8" t="s">
        <v>260</v>
      </c>
      <c r="B28" s="14" t="s">
        <v>23</v>
      </c>
      <c r="C28" s="30">
        <v>23400</v>
      </c>
      <c r="D28" s="30">
        <v>24600</v>
      </c>
    </row>
    <row r="29" spans="1:4" ht="53.25" customHeight="1">
      <c r="A29" s="8" t="s">
        <v>24</v>
      </c>
      <c r="B29" s="12" t="s">
        <v>25</v>
      </c>
      <c r="C29" s="30">
        <f>C30</f>
        <v>5070300</v>
      </c>
      <c r="D29" s="30">
        <f>D30</f>
        <v>5326400</v>
      </c>
    </row>
    <row r="30" spans="1:4" ht="80.25" customHeight="1">
      <c r="A30" s="8" t="s">
        <v>26</v>
      </c>
      <c r="B30" s="14" t="s">
        <v>27</v>
      </c>
      <c r="C30" s="30">
        <f>C31</f>
        <v>5070300</v>
      </c>
      <c r="D30" s="30">
        <f>D31</f>
        <v>5326400</v>
      </c>
    </row>
    <row r="31" spans="1:4" ht="84" customHeight="1">
      <c r="A31" s="8" t="s">
        <v>261</v>
      </c>
      <c r="B31" s="14" t="s">
        <v>27</v>
      </c>
      <c r="C31" s="30">
        <v>5070300</v>
      </c>
      <c r="D31" s="30">
        <v>5326400</v>
      </c>
    </row>
    <row r="32" spans="1:4" ht="62.25" customHeight="1">
      <c r="A32" s="8" t="s">
        <v>28</v>
      </c>
      <c r="B32" s="12" t="s">
        <v>29</v>
      </c>
      <c r="C32" s="30">
        <f>C33</f>
        <v>-501900</v>
      </c>
      <c r="D32" s="30">
        <f>D33</f>
        <v>-508000</v>
      </c>
    </row>
    <row r="33" spans="1:4" ht="86.25" customHeight="1">
      <c r="A33" s="8" t="s">
        <v>30</v>
      </c>
      <c r="B33" s="14" t="s">
        <v>31</v>
      </c>
      <c r="C33" s="30">
        <f>C34</f>
        <v>-501900</v>
      </c>
      <c r="D33" s="30">
        <f>D34</f>
        <v>-508000</v>
      </c>
    </row>
    <row r="34" spans="1:4" ht="83.25" customHeight="1">
      <c r="A34" s="8" t="s">
        <v>262</v>
      </c>
      <c r="B34" s="14" t="s">
        <v>31</v>
      </c>
      <c r="C34" s="30">
        <v>-501900</v>
      </c>
      <c r="D34" s="30">
        <v>-508000</v>
      </c>
    </row>
    <row r="35" spans="1:4" ht="15.75">
      <c r="A35" s="32" t="s">
        <v>32</v>
      </c>
      <c r="B35" s="13" t="s">
        <v>33</v>
      </c>
      <c r="C35" s="29">
        <f>C36+C43+C46</f>
        <v>14195330</v>
      </c>
      <c r="D35" s="29">
        <f>D36+D43+D46</f>
        <v>14791320</v>
      </c>
    </row>
    <row r="36" spans="1:4" ht="25.5" customHeight="1">
      <c r="A36" s="8" t="s">
        <v>34</v>
      </c>
      <c r="B36" s="9" t="s">
        <v>35</v>
      </c>
      <c r="C36" s="30">
        <f>C37+C40</f>
        <v>12178180</v>
      </c>
      <c r="D36" s="30">
        <f>D37+D40</f>
        <v>12616930</v>
      </c>
    </row>
    <row r="37" spans="1:4" ht="31.5">
      <c r="A37" s="8" t="s">
        <v>36</v>
      </c>
      <c r="B37" s="9" t="s">
        <v>37</v>
      </c>
      <c r="C37" s="30">
        <f>C38</f>
        <v>9144130</v>
      </c>
      <c r="D37" s="30">
        <f>D38</f>
        <v>9546470</v>
      </c>
    </row>
    <row r="38" spans="1:4" ht="31.5">
      <c r="A38" s="8" t="s">
        <v>38</v>
      </c>
      <c r="B38" s="9" t="s">
        <v>37</v>
      </c>
      <c r="C38" s="30">
        <f>C39</f>
        <v>9144130</v>
      </c>
      <c r="D38" s="30">
        <f>D39</f>
        <v>9546470</v>
      </c>
    </row>
    <row r="39" spans="1:4" ht="31.5">
      <c r="A39" s="8" t="s">
        <v>39</v>
      </c>
      <c r="B39" s="9" t="s">
        <v>37</v>
      </c>
      <c r="C39" s="30">
        <v>9144130</v>
      </c>
      <c r="D39" s="30">
        <v>9546470</v>
      </c>
    </row>
    <row r="40" spans="1:4" ht="38.25" customHeight="1">
      <c r="A40" s="8" t="s">
        <v>40</v>
      </c>
      <c r="B40" s="9" t="s">
        <v>41</v>
      </c>
      <c r="C40" s="30">
        <f>C41</f>
        <v>3034050</v>
      </c>
      <c r="D40" s="30">
        <f>D41</f>
        <v>3070460</v>
      </c>
    </row>
    <row r="41" spans="1:4" ht="52.5" customHeight="1">
      <c r="A41" s="8" t="s">
        <v>42</v>
      </c>
      <c r="B41" s="9" t="s">
        <v>43</v>
      </c>
      <c r="C41" s="30">
        <f>C42</f>
        <v>3034050</v>
      </c>
      <c r="D41" s="30">
        <f>D42</f>
        <v>3070460</v>
      </c>
    </row>
    <row r="42" spans="1:4" ht="54" customHeight="1">
      <c r="A42" s="8" t="s">
        <v>44</v>
      </c>
      <c r="B42" s="9" t="s">
        <v>43</v>
      </c>
      <c r="C42" s="30">
        <v>3034050</v>
      </c>
      <c r="D42" s="30">
        <v>3070460</v>
      </c>
    </row>
    <row r="43" spans="1:4" ht="15.75">
      <c r="A43" s="8" t="s">
        <v>45</v>
      </c>
      <c r="B43" s="9" t="s">
        <v>46</v>
      </c>
      <c r="C43" s="30">
        <f>C44</f>
        <v>1148150</v>
      </c>
      <c r="D43" s="30">
        <f>D44</f>
        <v>1165390</v>
      </c>
    </row>
    <row r="44" spans="1:4" ht="16.5" customHeight="1">
      <c r="A44" s="8" t="s">
        <v>47</v>
      </c>
      <c r="B44" s="9" t="s">
        <v>46</v>
      </c>
      <c r="C44" s="30">
        <f>C45</f>
        <v>1148150</v>
      </c>
      <c r="D44" s="30">
        <f>D45</f>
        <v>1165390</v>
      </c>
    </row>
    <row r="45" spans="1:4" ht="17.25" customHeight="1">
      <c r="A45" s="8" t="s">
        <v>48</v>
      </c>
      <c r="B45" s="9" t="s">
        <v>46</v>
      </c>
      <c r="C45" s="30">
        <v>1148150</v>
      </c>
      <c r="D45" s="30">
        <v>1165390</v>
      </c>
    </row>
    <row r="46" spans="1:4" ht="29.25" customHeight="1">
      <c r="A46" s="8" t="s">
        <v>49</v>
      </c>
      <c r="B46" s="9" t="s">
        <v>50</v>
      </c>
      <c r="C46" s="30">
        <f>C47</f>
        <v>869000</v>
      </c>
      <c r="D46" s="30">
        <f>D47</f>
        <v>1009000</v>
      </c>
    </row>
    <row r="47" spans="1:4" ht="35.25" customHeight="1">
      <c r="A47" s="11" t="s">
        <v>51</v>
      </c>
      <c r="B47" s="12" t="s">
        <v>52</v>
      </c>
      <c r="C47" s="30">
        <f>C48</f>
        <v>869000</v>
      </c>
      <c r="D47" s="30">
        <f>D48</f>
        <v>1009000</v>
      </c>
    </row>
    <row r="48" spans="1:4" ht="32.25" customHeight="1">
      <c r="A48" s="11" t="s">
        <v>53</v>
      </c>
      <c r="B48" s="12" t="s">
        <v>52</v>
      </c>
      <c r="C48" s="30">
        <v>869000</v>
      </c>
      <c r="D48" s="30">
        <v>1009000</v>
      </c>
    </row>
    <row r="49" spans="1:4" ht="15.75">
      <c r="A49" s="32" t="s">
        <v>54</v>
      </c>
      <c r="B49" s="13" t="s">
        <v>55</v>
      </c>
      <c r="C49" s="29">
        <f>C50+C53+C56</f>
        <v>3441160</v>
      </c>
      <c r="D49" s="29">
        <f>D50+D53+D56</f>
        <v>3393570</v>
      </c>
    </row>
    <row r="50" spans="1:4" ht="16.5" customHeight="1">
      <c r="A50" s="8" t="s">
        <v>56</v>
      </c>
      <c r="B50" s="9" t="s">
        <v>57</v>
      </c>
      <c r="C50" s="30">
        <f>C51</f>
        <v>1240000</v>
      </c>
      <c r="D50" s="30">
        <f>D51</f>
        <v>1240000</v>
      </c>
    </row>
    <row r="51" spans="1:4" ht="36.75" customHeight="1">
      <c r="A51" s="11" t="s">
        <v>58</v>
      </c>
      <c r="B51" s="12" t="s">
        <v>59</v>
      </c>
      <c r="C51" s="30">
        <f>C52</f>
        <v>1240000</v>
      </c>
      <c r="D51" s="30">
        <f>D52</f>
        <v>1240000</v>
      </c>
    </row>
    <row r="52" spans="1:4" ht="37.5" customHeight="1">
      <c r="A52" s="11" t="s">
        <v>60</v>
      </c>
      <c r="B52" s="12" t="s">
        <v>59</v>
      </c>
      <c r="C52" s="30">
        <v>1240000</v>
      </c>
      <c r="D52" s="30">
        <v>1240000</v>
      </c>
    </row>
    <row r="53" spans="1:4" ht="17.25" customHeight="1">
      <c r="A53" s="8" t="s">
        <v>61</v>
      </c>
      <c r="B53" s="9" t="s">
        <v>62</v>
      </c>
      <c r="C53" s="30">
        <f>C54</f>
        <v>539460</v>
      </c>
      <c r="D53" s="30">
        <f>D54</f>
        <v>491870</v>
      </c>
    </row>
    <row r="54" spans="1:4" ht="33.75" customHeight="1">
      <c r="A54" s="8" t="s">
        <v>63</v>
      </c>
      <c r="B54" s="9" t="s">
        <v>64</v>
      </c>
      <c r="C54" s="30">
        <f>C55</f>
        <v>539460</v>
      </c>
      <c r="D54" s="30">
        <f>D55</f>
        <v>491870</v>
      </c>
    </row>
    <row r="55" spans="1:4" ht="34.5" customHeight="1">
      <c r="A55" s="8" t="s">
        <v>65</v>
      </c>
      <c r="B55" s="9" t="s">
        <v>64</v>
      </c>
      <c r="C55" s="30">
        <v>539460</v>
      </c>
      <c r="D55" s="30">
        <v>491870</v>
      </c>
    </row>
    <row r="56" spans="1:4" ht="21" customHeight="1">
      <c r="A56" s="8" t="s">
        <v>66</v>
      </c>
      <c r="B56" s="9" t="s">
        <v>67</v>
      </c>
      <c r="C56" s="30">
        <f>C57+C60</f>
        <v>1661700</v>
      </c>
      <c r="D56" s="30">
        <f>D57+D60</f>
        <v>1661700</v>
      </c>
    </row>
    <row r="57" spans="1:4" ht="18.75" customHeight="1">
      <c r="A57" s="8" t="s">
        <v>68</v>
      </c>
      <c r="B57" s="9" t="s">
        <v>69</v>
      </c>
      <c r="C57" s="30">
        <f>C58</f>
        <v>1206000</v>
      </c>
      <c r="D57" s="30">
        <f>D58</f>
        <v>1206000</v>
      </c>
    </row>
    <row r="58" spans="1:4" ht="33" customHeight="1">
      <c r="A58" s="11" t="s">
        <v>70</v>
      </c>
      <c r="B58" s="12" t="s">
        <v>71</v>
      </c>
      <c r="C58" s="30">
        <f>C59</f>
        <v>1206000</v>
      </c>
      <c r="D58" s="30">
        <f>D59</f>
        <v>1206000</v>
      </c>
    </row>
    <row r="59" spans="1:4" ht="36" customHeight="1">
      <c r="A59" s="11" t="s">
        <v>72</v>
      </c>
      <c r="B59" s="12" t="s">
        <v>71</v>
      </c>
      <c r="C59" s="30">
        <v>1206000</v>
      </c>
      <c r="D59" s="30">
        <v>1206000</v>
      </c>
    </row>
    <row r="60" spans="1:4" ht="18.75" customHeight="1">
      <c r="A60" s="8" t="s">
        <v>73</v>
      </c>
      <c r="B60" s="9" t="s">
        <v>74</v>
      </c>
      <c r="C60" s="30">
        <f>C61</f>
        <v>455700</v>
      </c>
      <c r="D60" s="30">
        <f>D61</f>
        <v>455700</v>
      </c>
    </row>
    <row r="61" spans="1:4" ht="33.75" customHeight="1">
      <c r="A61" s="11" t="s">
        <v>75</v>
      </c>
      <c r="B61" s="12" t="s">
        <v>76</v>
      </c>
      <c r="C61" s="30">
        <f>C62</f>
        <v>455700</v>
      </c>
      <c r="D61" s="30">
        <f>D62</f>
        <v>455700</v>
      </c>
    </row>
    <row r="62" spans="1:4" ht="33" customHeight="1">
      <c r="A62" s="1" t="s">
        <v>77</v>
      </c>
      <c r="B62" s="12" t="s">
        <v>76</v>
      </c>
      <c r="C62" s="30">
        <v>455700</v>
      </c>
      <c r="D62" s="30">
        <v>455700</v>
      </c>
    </row>
    <row r="63" spans="1:4" ht="15.75">
      <c r="A63" s="32" t="s">
        <v>78</v>
      </c>
      <c r="B63" s="13" t="s">
        <v>79</v>
      </c>
      <c r="C63" s="29">
        <f t="shared" ref="C63:D65" si="0">C64</f>
        <v>517000</v>
      </c>
      <c r="D63" s="29">
        <v>542000</v>
      </c>
    </row>
    <row r="64" spans="1:4" ht="31.5">
      <c r="A64" s="8" t="s">
        <v>80</v>
      </c>
      <c r="B64" s="9" t="s">
        <v>81</v>
      </c>
      <c r="C64" s="30">
        <f>C65</f>
        <v>517000</v>
      </c>
      <c r="D64" s="30">
        <f t="shared" si="0"/>
        <v>542000</v>
      </c>
    </row>
    <row r="65" spans="1:4" ht="39.75" customHeight="1">
      <c r="A65" s="8" t="s">
        <v>82</v>
      </c>
      <c r="B65" s="9" t="s">
        <v>83</v>
      </c>
      <c r="C65" s="30">
        <f>C66</f>
        <v>517000</v>
      </c>
      <c r="D65" s="30">
        <f t="shared" si="0"/>
        <v>542000</v>
      </c>
    </row>
    <row r="66" spans="1:4" ht="39" customHeight="1">
      <c r="A66" s="8" t="s">
        <v>84</v>
      </c>
      <c r="B66" s="9" t="s">
        <v>83</v>
      </c>
      <c r="C66" s="30">
        <v>517000</v>
      </c>
      <c r="D66" s="30">
        <v>542000</v>
      </c>
    </row>
    <row r="67" spans="1:4" ht="36.75" customHeight="1">
      <c r="A67" s="32" t="s">
        <v>85</v>
      </c>
      <c r="B67" s="13" t="s">
        <v>86</v>
      </c>
      <c r="C67" s="29">
        <f>C68+C81</f>
        <v>3372900</v>
      </c>
      <c r="D67" s="29">
        <f>D68+D81</f>
        <v>3372900</v>
      </c>
    </row>
    <row r="68" spans="1:4" ht="66.75" customHeight="1">
      <c r="A68" s="8" t="s">
        <v>87</v>
      </c>
      <c r="B68" s="9" t="s">
        <v>88</v>
      </c>
      <c r="C68" s="30">
        <f>C69+C72+C75</f>
        <v>2562900</v>
      </c>
      <c r="D68" s="30">
        <f>D69+D72+D75</f>
        <v>2562900</v>
      </c>
    </row>
    <row r="69" spans="1:4" ht="57" customHeight="1">
      <c r="A69" s="8" t="s">
        <v>89</v>
      </c>
      <c r="B69" s="9" t="s">
        <v>90</v>
      </c>
      <c r="C69" s="30">
        <f>C70</f>
        <v>1155100</v>
      </c>
      <c r="D69" s="30">
        <f>D70</f>
        <v>1155100</v>
      </c>
    </row>
    <row r="70" spans="1:4" ht="64.5" customHeight="1">
      <c r="A70" s="11" t="s">
        <v>91</v>
      </c>
      <c r="B70" s="15" t="s">
        <v>92</v>
      </c>
      <c r="C70" s="30">
        <f>C71</f>
        <v>1155100</v>
      </c>
      <c r="D70" s="30">
        <f>D71</f>
        <v>1155100</v>
      </c>
    </row>
    <row r="71" spans="1:4" ht="68.25" customHeight="1">
      <c r="A71" s="1" t="s">
        <v>93</v>
      </c>
      <c r="B71" s="15" t="s">
        <v>92</v>
      </c>
      <c r="C71" s="30">
        <v>1155100</v>
      </c>
      <c r="D71" s="30">
        <v>1155100</v>
      </c>
    </row>
    <row r="72" spans="1:4" ht="67.5" customHeight="1">
      <c r="A72" s="11" t="s">
        <v>94</v>
      </c>
      <c r="B72" s="9" t="s">
        <v>95</v>
      </c>
      <c r="C72" s="30">
        <f>C73</f>
        <v>380800</v>
      </c>
      <c r="D72" s="30">
        <f>D73</f>
        <v>380800</v>
      </c>
    </row>
    <row r="73" spans="1:4" ht="64.5" customHeight="1">
      <c r="A73" s="11" t="s">
        <v>96</v>
      </c>
      <c r="B73" s="12" t="s">
        <v>97</v>
      </c>
      <c r="C73" s="30">
        <f>C74</f>
        <v>380800</v>
      </c>
      <c r="D73" s="30">
        <f>D74</f>
        <v>380800</v>
      </c>
    </row>
    <row r="74" spans="1:4" ht="64.5" customHeight="1">
      <c r="A74" s="11" t="s">
        <v>98</v>
      </c>
      <c r="B74" s="12" t="s">
        <v>97</v>
      </c>
      <c r="C74" s="30">
        <v>380800</v>
      </c>
      <c r="D74" s="30">
        <v>380800</v>
      </c>
    </row>
    <row r="75" spans="1:4" ht="66.75" customHeight="1">
      <c r="A75" s="11" t="s">
        <v>99</v>
      </c>
      <c r="B75" s="12" t="s">
        <v>100</v>
      </c>
      <c r="C75" s="30">
        <f>C76</f>
        <v>1027000</v>
      </c>
      <c r="D75" s="30">
        <f>D76</f>
        <v>1027000</v>
      </c>
    </row>
    <row r="76" spans="1:4" ht="54" customHeight="1">
      <c r="A76" s="8" t="s">
        <v>101</v>
      </c>
      <c r="B76" s="12" t="s">
        <v>102</v>
      </c>
      <c r="C76" s="30">
        <f>C77</f>
        <v>1027000</v>
      </c>
      <c r="D76" s="30">
        <f>D77</f>
        <v>1027000</v>
      </c>
    </row>
    <row r="77" spans="1:4" ht="53.25" customHeight="1">
      <c r="A77" s="15" t="s">
        <v>103</v>
      </c>
      <c r="B77" s="12" t="s">
        <v>102</v>
      </c>
      <c r="C77" s="30">
        <v>1027000</v>
      </c>
      <c r="D77" s="30">
        <v>1027000</v>
      </c>
    </row>
    <row r="78" spans="1:4" ht="64.5" customHeight="1">
      <c r="A78" s="1" t="s">
        <v>104</v>
      </c>
      <c r="B78" s="12" t="s">
        <v>105</v>
      </c>
      <c r="C78" s="30">
        <f>C79</f>
        <v>810000</v>
      </c>
      <c r="D78" s="30">
        <f t="shared" ref="D78:D80" si="1">D79</f>
        <v>810000</v>
      </c>
    </row>
    <row r="79" spans="1:4" ht="65.25" customHeight="1">
      <c r="A79" s="1" t="s">
        <v>106</v>
      </c>
      <c r="B79" s="12" t="s">
        <v>107</v>
      </c>
      <c r="C79" s="30">
        <f>C80</f>
        <v>810000</v>
      </c>
      <c r="D79" s="30">
        <f t="shared" si="1"/>
        <v>810000</v>
      </c>
    </row>
    <row r="80" spans="1:4" ht="65.25" customHeight="1">
      <c r="A80" s="1" t="s">
        <v>108</v>
      </c>
      <c r="B80" s="12" t="s">
        <v>109</v>
      </c>
      <c r="C80" s="30">
        <f>C81</f>
        <v>810000</v>
      </c>
      <c r="D80" s="30">
        <f t="shared" si="1"/>
        <v>810000</v>
      </c>
    </row>
    <row r="81" spans="1:4" ht="60.75" customHeight="1">
      <c r="A81" s="1" t="s">
        <v>110</v>
      </c>
      <c r="B81" s="12" t="s">
        <v>109</v>
      </c>
      <c r="C81" s="30">
        <v>810000</v>
      </c>
      <c r="D81" s="30">
        <v>810000</v>
      </c>
    </row>
    <row r="82" spans="1:4" ht="15.75">
      <c r="A82" s="32" t="s">
        <v>111</v>
      </c>
      <c r="B82" s="13" t="s">
        <v>112</v>
      </c>
      <c r="C82" s="29">
        <f>C83</f>
        <v>15009</v>
      </c>
      <c r="D82" s="29">
        <f>D83</f>
        <v>15009</v>
      </c>
    </row>
    <row r="83" spans="1:4" ht="15.75">
      <c r="A83" s="8" t="s">
        <v>113</v>
      </c>
      <c r="B83" s="9" t="s">
        <v>114</v>
      </c>
      <c r="C83" s="30">
        <f>C85+C87</f>
        <v>15009</v>
      </c>
      <c r="D83" s="30">
        <f>D85+D87</f>
        <v>15009</v>
      </c>
    </row>
    <row r="84" spans="1:4" ht="31.5">
      <c r="A84" s="8" t="s">
        <v>115</v>
      </c>
      <c r="B84" s="9" t="s">
        <v>116</v>
      </c>
      <c r="C84" s="30">
        <f>C85</f>
        <v>3814</v>
      </c>
      <c r="D84" s="30">
        <f>D85</f>
        <v>3814</v>
      </c>
    </row>
    <row r="85" spans="1:4" ht="31.5">
      <c r="A85" s="8" t="s">
        <v>117</v>
      </c>
      <c r="B85" s="9" t="s">
        <v>116</v>
      </c>
      <c r="C85" s="30">
        <v>3814</v>
      </c>
      <c r="D85" s="30">
        <v>3814</v>
      </c>
    </row>
    <row r="86" spans="1:4" ht="15.75">
      <c r="A86" s="8" t="s">
        <v>118</v>
      </c>
      <c r="B86" s="9" t="s">
        <v>119</v>
      </c>
      <c r="C86" s="30">
        <f>C87</f>
        <v>11195</v>
      </c>
      <c r="D86" s="30">
        <f>D87</f>
        <v>11195</v>
      </c>
    </row>
    <row r="87" spans="1:4" ht="15.75">
      <c r="A87" s="8" t="s">
        <v>120</v>
      </c>
      <c r="B87" s="9" t="s">
        <v>119</v>
      </c>
      <c r="C87" s="30">
        <v>11195</v>
      </c>
      <c r="D87" s="30">
        <v>11195</v>
      </c>
    </row>
    <row r="88" spans="1:4" ht="29.25" customHeight="1">
      <c r="A88" s="32" t="s">
        <v>121</v>
      </c>
      <c r="B88" s="13" t="s">
        <v>122</v>
      </c>
      <c r="C88" s="29">
        <f>C89+C93</f>
        <v>3026740</v>
      </c>
      <c r="D88" s="29">
        <f>D89+D93</f>
        <v>3159220</v>
      </c>
    </row>
    <row r="89" spans="1:4" ht="15.75">
      <c r="A89" s="8" t="s">
        <v>123</v>
      </c>
      <c r="B89" s="9" t="s">
        <v>124</v>
      </c>
      <c r="C89" s="30">
        <f>C90</f>
        <v>348040</v>
      </c>
      <c r="D89" s="30">
        <f t="shared" ref="D89:D90" si="2">D90</f>
        <v>362660</v>
      </c>
    </row>
    <row r="90" spans="1:4" ht="15.75">
      <c r="A90" s="8" t="s">
        <v>125</v>
      </c>
      <c r="B90" s="9" t="s">
        <v>126</v>
      </c>
      <c r="C90" s="30">
        <f>C91</f>
        <v>348040</v>
      </c>
      <c r="D90" s="30">
        <f t="shared" si="2"/>
        <v>362660</v>
      </c>
    </row>
    <row r="91" spans="1:4" ht="32.25" customHeight="1">
      <c r="A91" s="1" t="s">
        <v>265</v>
      </c>
      <c r="B91" s="16" t="s">
        <v>127</v>
      </c>
      <c r="C91" s="30">
        <f>C92</f>
        <v>348040</v>
      </c>
      <c r="D91" s="30">
        <f>D92</f>
        <v>362660</v>
      </c>
    </row>
    <row r="92" spans="1:4" ht="31.5">
      <c r="A92" s="1" t="s">
        <v>263</v>
      </c>
      <c r="B92" s="16" t="s">
        <v>127</v>
      </c>
      <c r="C92" s="30">
        <v>348040</v>
      </c>
      <c r="D92" s="30">
        <v>362660</v>
      </c>
    </row>
    <row r="93" spans="1:4" ht="15.75">
      <c r="A93" s="8" t="s">
        <v>128</v>
      </c>
      <c r="B93" s="9" t="s">
        <v>129</v>
      </c>
      <c r="C93" s="30">
        <f>C94</f>
        <v>2678700</v>
      </c>
      <c r="D93" s="30">
        <f>D94</f>
        <v>2796560</v>
      </c>
    </row>
    <row r="94" spans="1:4" ht="32.25" customHeight="1">
      <c r="A94" s="8" t="s">
        <v>130</v>
      </c>
      <c r="B94" s="9" t="s">
        <v>131</v>
      </c>
      <c r="C94" s="30">
        <f>C95</f>
        <v>2678700</v>
      </c>
      <c r="D94" s="30">
        <f>D95</f>
        <v>2796560</v>
      </c>
    </row>
    <row r="95" spans="1:4" ht="33.75" customHeight="1">
      <c r="A95" s="1" t="s">
        <v>132</v>
      </c>
      <c r="B95" s="12" t="s">
        <v>133</v>
      </c>
      <c r="C95" s="30">
        <f>C96+C97</f>
        <v>2678700</v>
      </c>
      <c r="D95" s="30">
        <f>D96+D97</f>
        <v>2796560</v>
      </c>
    </row>
    <row r="96" spans="1:4" ht="31.5">
      <c r="A96" s="8" t="s">
        <v>134</v>
      </c>
      <c r="B96" s="12" t="s">
        <v>133</v>
      </c>
      <c r="C96" s="30">
        <v>951960</v>
      </c>
      <c r="D96" s="30">
        <v>993850</v>
      </c>
    </row>
    <row r="97" spans="1:4" ht="33" customHeight="1">
      <c r="A97" s="8" t="s">
        <v>135</v>
      </c>
      <c r="B97" s="12" t="s">
        <v>133</v>
      </c>
      <c r="C97" s="30">
        <v>1726740</v>
      </c>
      <c r="D97" s="30">
        <v>1802710</v>
      </c>
    </row>
    <row r="98" spans="1:4" ht="31.5" customHeight="1">
      <c r="A98" s="32" t="s">
        <v>136</v>
      </c>
      <c r="B98" s="13" t="s">
        <v>137</v>
      </c>
      <c r="C98" s="29">
        <f>C99+C103</f>
        <v>50000</v>
      </c>
      <c r="D98" s="29">
        <f>D99+D103</f>
        <v>50000</v>
      </c>
    </row>
    <row r="99" spans="1:4" ht="69" customHeight="1">
      <c r="A99" s="8" t="s">
        <v>138</v>
      </c>
      <c r="B99" s="9" t="s">
        <v>139</v>
      </c>
      <c r="C99" s="30">
        <f t="shared" ref="C99:D99" si="3">C100</f>
        <v>25000</v>
      </c>
      <c r="D99" s="30">
        <f t="shared" si="3"/>
        <v>25000</v>
      </c>
    </row>
    <row r="100" spans="1:4" ht="85.5" customHeight="1">
      <c r="A100" s="1" t="s">
        <v>257</v>
      </c>
      <c r="B100" s="12" t="s">
        <v>258</v>
      </c>
      <c r="C100" s="30">
        <f>C101</f>
        <v>25000</v>
      </c>
      <c r="D100" s="30">
        <f>D101</f>
        <v>25000</v>
      </c>
    </row>
    <row r="101" spans="1:4" ht="70.5" customHeight="1">
      <c r="A101" s="1" t="s">
        <v>271</v>
      </c>
      <c r="B101" s="14" t="s">
        <v>272</v>
      </c>
      <c r="C101" s="30">
        <f>C102</f>
        <v>25000</v>
      </c>
      <c r="D101" s="30">
        <f>D102</f>
        <v>25000</v>
      </c>
    </row>
    <row r="102" spans="1:4" ht="72" customHeight="1">
      <c r="A102" s="1" t="s">
        <v>273</v>
      </c>
      <c r="B102" s="14" t="s">
        <v>274</v>
      </c>
      <c r="C102" s="30">
        <v>25000</v>
      </c>
      <c r="D102" s="30">
        <v>25000</v>
      </c>
    </row>
    <row r="103" spans="1:4" ht="34.5" customHeight="1">
      <c r="A103" s="8" t="s">
        <v>251</v>
      </c>
      <c r="B103" s="12" t="s">
        <v>140</v>
      </c>
      <c r="C103" s="30">
        <f>C104</f>
        <v>25000</v>
      </c>
      <c r="D103" s="30">
        <f>D104</f>
        <v>25000</v>
      </c>
    </row>
    <row r="104" spans="1:4" ht="34.5" customHeight="1">
      <c r="A104" s="8" t="s">
        <v>141</v>
      </c>
      <c r="B104" s="17" t="s">
        <v>142</v>
      </c>
      <c r="C104" s="30">
        <f>C105</f>
        <v>25000</v>
      </c>
      <c r="D104" s="30">
        <f t="shared" ref="D104:D105" si="4">D105</f>
        <v>25000</v>
      </c>
    </row>
    <row r="105" spans="1:4" ht="38.25" customHeight="1">
      <c r="A105" s="8" t="s">
        <v>143</v>
      </c>
      <c r="B105" s="9" t="s">
        <v>144</v>
      </c>
      <c r="C105" s="30">
        <f>C106</f>
        <v>25000</v>
      </c>
      <c r="D105" s="30">
        <f t="shared" si="4"/>
        <v>25000</v>
      </c>
    </row>
    <row r="106" spans="1:4" ht="42" customHeight="1">
      <c r="A106" s="8" t="s">
        <v>145</v>
      </c>
      <c r="B106" s="9" t="s">
        <v>144</v>
      </c>
      <c r="C106" s="30">
        <v>25000</v>
      </c>
      <c r="D106" s="30">
        <v>25000</v>
      </c>
    </row>
    <row r="107" spans="1:4" ht="22.5" customHeight="1">
      <c r="A107" s="18" t="s">
        <v>146</v>
      </c>
      <c r="B107" s="19" t="s">
        <v>147</v>
      </c>
      <c r="C107" s="29">
        <f>C108+C139</f>
        <v>72200</v>
      </c>
      <c r="D107" s="29">
        <f>D108+D139</f>
        <v>72200</v>
      </c>
    </row>
    <row r="108" spans="1:4" ht="37.5" customHeight="1">
      <c r="A108" s="11" t="s">
        <v>148</v>
      </c>
      <c r="B108" s="12" t="s">
        <v>149</v>
      </c>
      <c r="C108" s="30">
        <f>C109+C112+C115+C124+C130+C133+C136+C118+C121+C127</f>
        <v>66200</v>
      </c>
      <c r="D108" s="30">
        <f>D109+D112+D115+D124+D130+D133+D136+D118+D121+D127</f>
        <v>66200</v>
      </c>
    </row>
    <row r="109" spans="1:4" ht="47.25">
      <c r="A109" s="11" t="s">
        <v>150</v>
      </c>
      <c r="B109" s="12" t="s">
        <v>151</v>
      </c>
      <c r="C109" s="30">
        <f>C110</f>
        <v>5300</v>
      </c>
      <c r="D109" s="30">
        <f>D110</f>
        <v>5300</v>
      </c>
    </row>
    <row r="110" spans="1:4" ht="63">
      <c r="A110" s="11" t="s">
        <v>252</v>
      </c>
      <c r="B110" s="12" t="s">
        <v>152</v>
      </c>
      <c r="C110" s="30">
        <f>C111</f>
        <v>5300</v>
      </c>
      <c r="D110" s="30">
        <f>D111</f>
        <v>5300</v>
      </c>
    </row>
    <row r="111" spans="1:4" ht="63">
      <c r="A111" s="11" t="s">
        <v>153</v>
      </c>
      <c r="B111" s="12" t="s">
        <v>152</v>
      </c>
      <c r="C111" s="30">
        <v>5300</v>
      </c>
      <c r="D111" s="30">
        <v>5300</v>
      </c>
    </row>
    <row r="112" spans="1:4" ht="63">
      <c r="A112" s="11" t="s">
        <v>154</v>
      </c>
      <c r="B112" s="12" t="s">
        <v>155</v>
      </c>
      <c r="C112" s="30">
        <f>C113</f>
        <v>32100</v>
      </c>
      <c r="D112" s="30">
        <f>D113</f>
        <v>32100</v>
      </c>
    </row>
    <row r="113" spans="1:4" ht="78.75">
      <c r="A113" s="11" t="s">
        <v>156</v>
      </c>
      <c r="B113" s="12" t="s">
        <v>157</v>
      </c>
      <c r="C113" s="30">
        <f>C114</f>
        <v>32100</v>
      </c>
      <c r="D113" s="30">
        <f>D114</f>
        <v>32100</v>
      </c>
    </row>
    <row r="114" spans="1:4" ht="78.75">
      <c r="A114" s="11" t="s">
        <v>158</v>
      </c>
      <c r="B114" s="12" t="s">
        <v>157</v>
      </c>
      <c r="C114" s="30">
        <v>32100</v>
      </c>
      <c r="D114" s="30">
        <v>32100</v>
      </c>
    </row>
    <row r="115" spans="1:4" ht="47.25">
      <c r="A115" s="11" t="s">
        <v>159</v>
      </c>
      <c r="B115" s="12" t="s">
        <v>160</v>
      </c>
      <c r="C115" s="30">
        <f>C116</f>
        <v>2200</v>
      </c>
      <c r="D115" s="30">
        <f>D116</f>
        <v>2200</v>
      </c>
    </row>
    <row r="116" spans="1:4" ht="61.5" customHeight="1">
      <c r="A116" s="11" t="s">
        <v>161</v>
      </c>
      <c r="B116" s="12" t="s">
        <v>162</v>
      </c>
      <c r="C116" s="30">
        <f>C117</f>
        <v>2200</v>
      </c>
      <c r="D116" s="30">
        <f>D117</f>
        <v>2200</v>
      </c>
    </row>
    <row r="117" spans="1:4" ht="63">
      <c r="A117" s="11" t="s">
        <v>163</v>
      </c>
      <c r="B117" s="12" t="s">
        <v>162</v>
      </c>
      <c r="C117" s="30">
        <v>2200</v>
      </c>
      <c r="D117" s="30">
        <v>2200</v>
      </c>
    </row>
    <row r="118" spans="1:4" ht="47.25">
      <c r="A118" s="11" t="s">
        <v>277</v>
      </c>
      <c r="B118" s="12" t="s">
        <v>275</v>
      </c>
      <c r="C118" s="30">
        <f>C119</f>
        <v>700</v>
      </c>
      <c r="D118" s="30">
        <f>D119</f>
        <v>700</v>
      </c>
    </row>
    <row r="119" spans="1:4" ht="68.25" customHeight="1">
      <c r="A119" s="11" t="s">
        <v>278</v>
      </c>
      <c r="B119" s="14" t="s">
        <v>276</v>
      </c>
      <c r="C119" s="30">
        <f>C120</f>
        <v>700</v>
      </c>
      <c r="D119" s="30">
        <f>D120</f>
        <v>700</v>
      </c>
    </row>
    <row r="120" spans="1:4" ht="69" customHeight="1">
      <c r="A120" s="11" t="s">
        <v>279</v>
      </c>
      <c r="B120" s="14" t="s">
        <v>276</v>
      </c>
      <c r="C120" s="30">
        <v>700</v>
      </c>
      <c r="D120" s="30">
        <v>700</v>
      </c>
    </row>
    <row r="121" spans="1:4" ht="47.25">
      <c r="A121" s="11" t="s">
        <v>282</v>
      </c>
      <c r="B121" s="14" t="s">
        <v>280</v>
      </c>
      <c r="C121" s="30">
        <f>C122</f>
        <v>500</v>
      </c>
      <c r="D121" s="30">
        <f>D122</f>
        <v>500</v>
      </c>
    </row>
    <row r="122" spans="1:4" ht="67.5" customHeight="1">
      <c r="A122" s="11" t="s">
        <v>283</v>
      </c>
      <c r="B122" s="14" t="s">
        <v>281</v>
      </c>
      <c r="C122" s="30">
        <f>C123</f>
        <v>500</v>
      </c>
      <c r="D122" s="30">
        <f>D123</f>
        <v>500</v>
      </c>
    </row>
    <row r="123" spans="1:4" ht="62.25" customHeight="1">
      <c r="A123" s="11" t="s">
        <v>284</v>
      </c>
      <c r="B123" s="14" t="s">
        <v>281</v>
      </c>
      <c r="C123" s="30">
        <v>500</v>
      </c>
      <c r="D123" s="30">
        <v>500</v>
      </c>
    </row>
    <row r="124" spans="1:4" ht="57" customHeight="1">
      <c r="A124" s="11" t="s">
        <v>164</v>
      </c>
      <c r="B124" s="12" t="s">
        <v>165</v>
      </c>
      <c r="C124" s="30">
        <f>C125</f>
        <v>900</v>
      </c>
      <c r="D124" s="30">
        <f>D125</f>
        <v>900</v>
      </c>
    </row>
    <row r="125" spans="1:4" ht="81" customHeight="1">
      <c r="A125" s="11" t="s">
        <v>166</v>
      </c>
      <c r="B125" s="12" t="s">
        <v>167</v>
      </c>
      <c r="C125" s="30">
        <f>C126</f>
        <v>900</v>
      </c>
      <c r="D125" s="30">
        <f>D126</f>
        <v>900</v>
      </c>
    </row>
    <row r="126" spans="1:4" ht="78.75">
      <c r="A126" s="11" t="s">
        <v>168</v>
      </c>
      <c r="B126" s="12" t="s">
        <v>167</v>
      </c>
      <c r="C126" s="30">
        <v>900</v>
      </c>
      <c r="D126" s="30">
        <v>900</v>
      </c>
    </row>
    <row r="127" spans="1:4" ht="58.5" customHeight="1">
      <c r="A127" s="11" t="s">
        <v>268</v>
      </c>
      <c r="B127" s="12" t="s">
        <v>267</v>
      </c>
      <c r="C127" s="30">
        <f>C128</f>
        <v>500</v>
      </c>
      <c r="D127" s="30">
        <f>D128</f>
        <v>500</v>
      </c>
    </row>
    <row r="128" spans="1:4" ht="94.5">
      <c r="A128" s="11" t="s">
        <v>269</v>
      </c>
      <c r="B128" s="14" t="s">
        <v>266</v>
      </c>
      <c r="C128" s="30">
        <f>C129</f>
        <v>500</v>
      </c>
      <c r="D128" s="30">
        <f>D129</f>
        <v>500</v>
      </c>
    </row>
    <row r="129" spans="1:5" ht="94.5">
      <c r="A129" s="11" t="s">
        <v>270</v>
      </c>
      <c r="B129" s="14" t="s">
        <v>266</v>
      </c>
      <c r="C129" s="30">
        <v>500</v>
      </c>
      <c r="D129" s="30">
        <v>500</v>
      </c>
    </row>
    <row r="130" spans="1:5" ht="52.5" customHeight="1">
      <c r="A130" s="11" t="s">
        <v>169</v>
      </c>
      <c r="B130" s="12" t="s">
        <v>170</v>
      </c>
      <c r="C130" s="30">
        <f>C131</f>
        <v>1900</v>
      </c>
      <c r="D130" s="30">
        <f>D131</f>
        <v>1900</v>
      </c>
    </row>
    <row r="131" spans="1:5" ht="63">
      <c r="A131" s="11" t="s">
        <v>171</v>
      </c>
      <c r="B131" s="12" t="s">
        <v>172</v>
      </c>
      <c r="C131" s="30">
        <f>C132</f>
        <v>1900</v>
      </c>
      <c r="D131" s="30">
        <f>D132</f>
        <v>1900</v>
      </c>
    </row>
    <row r="132" spans="1:5" ht="70.5" customHeight="1">
      <c r="A132" s="11" t="s">
        <v>173</v>
      </c>
      <c r="B132" s="12" t="s">
        <v>172</v>
      </c>
      <c r="C132" s="30">
        <v>1900</v>
      </c>
      <c r="D132" s="30">
        <v>1900</v>
      </c>
    </row>
    <row r="133" spans="1:5" ht="47.25">
      <c r="A133" s="11" t="s">
        <v>174</v>
      </c>
      <c r="B133" s="12" t="s">
        <v>175</v>
      </c>
      <c r="C133" s="30">
        <f>C134</f>
        <v>10100</v>
      </c>
      <c r="D133" s="30">
        <f>D134</f>
        <v>10100</v>
      </c>
    </row>
    <row r="134" spans="1:5" ht="67.5" customHeight="1">
      <c r="A134" s="11" t="s">
        <v>176</v>
      </c>
      <c r="B134" s="12" t="s">
        <v>177</v>
      </c>
      <c r="C134" s="30">
        <f>C135</f>
        <v>10100</v>
      </c>
      <c r="D134" s="30">
        <f>D135</f>
        <v>10100</v>
      </c>
    </row>
    <row r="135" spans="1:5" ht="67.5" customHeight="1">
      <c r="A135" s="11" t="s">
        <v>178</v>
      </c>
      <c r="B135" s="12" t="s">
        <v>177</v>
      </c>
      <c r="C135" s="30">
        <v>10100</v>
      </c>
      <c r="D135" s="30">
        <v>10100</v>
      </c>
    </row>
    <row r="136" spans="1:5" ht="54.75" customHeight="1">
      <c r="A136" s="11" t="s">
        <v>179</v>
      </c>
      <c r="B136" s="12" t="s">
        <v>180</v>
      </c>
      <c r="C136" s="30">
        <f>C137</f>
        <v>12000</v>
      </c>
      <c r="D136" s="30">
        <f>D137</f>
        <v>12000</v>
      </c>
    </row>
    <row r="137" spans="1:5" ht="70.5" customHeight="1">
      <c r="A137" s="8" t="s">
        <v>181</v>
      </c>
      <c r="B137" s="12" t="s">
        <v>182</v>
      </c>
      <c r="C137" s="30">
        <f>C138</f>
        <v>12000</v>
      </c>
      <c r="D137" s="30">
        <f>D138</f>
        <v>12000</v>
      </c>
    </row>
    <row r="138" spans="1:5" ht="70.5" customHeight="1">
      <c r="A138" s="8" t="s">
        <v>183</v>
      </c>
      <c r="B138" s="12" t="s">
        <v>182</v>
      </c>
      <c r="C138" s="30">
        <v>12000</v>
      </c>
      <c r="D138" s="30">
        <v>12000</v>
      </c>
      <c r="E138" s="34"/>
    </row>
    <row r="139" spans="1:5" ht="33" customHeight="1">
      <c r="A139" s="35" t="s">
        <v>285</v>
      </c>
      <c r="B139" s="36" t="s">
        <v>286</v>
      </c>
      <c r="C139" s="39">
        <f>C140</f>
        <v>6000</v>
      </c>
      <c r="D139" s="30">
        <f>D140</f>
        <v>6000</v>
      </c>
    </row>
    <row r="140" spans="1:5" ht="37.5" customHeight="1">
      <c r="A140" s="11" t="s">
        <v>287</v>
      </c>
      <c r="B140" s="12" t="s">
        <v>288</v>
      </c>
      <c r="C140" s="30">
        <f>C141</f>
        <v>6000</v>
      </c>
      <c r="D140" s="30">
        <f>D141</f>
        <v>6000</v>
      </c>
    </row>
    <row r="141" spans="1:5" ht="39" customHeight="1">
      <c r="A141" s="11" t="s">
        <v>289</v>
      </c>
      <c r="B141" s="12" t="s">
        <v>288</v>
      </c>
      <c r="C141" s="30">
        <v>6000</v>
      </c>
      <c r="D141" s="30">
        <v>6000</v>
      </c>
    </row>
    <row r="142" spans="1:5" ht="15.75">
      <c r="A142" s="32" t="s">
        <v>184</v>
      </c>
      <c r="B142" s="13" t="s">
        <v>185</v>
      </c>
      <c r="C142" s="29">
        <f>C143</f>
        <v>170939680</v>
      </c>
      <c r="D142" s="29">
        <f>D143</f>
        <v>172790340</v>
      </c>
    </row>
    <row r="143" spans="1:5" ht="31.5">
      <c r="A143" s="32" t="s">
        <v>186</v>
      </c>
      <c r="B143" s="13" t="s">
        <v>187</v>
      </c>
      <c r="C143" s="29">
        <f>C144+C148+C166+C191</f>
        <v>170939680</v>
      </c>
      <c r="D143" s="29">
        <f>D144+D148+D166+D191</f>
        <v>172790340</v>
      </c>
    </row>
    <row r="144" spans="1:5" ht="15.75">
      <c r="A144" s="32" t="s">
        <v>188</v>
      </c>
      <c r="B144" s="13" t="s">
        <v>189</v>
      </c>
      <c r="C144" s="29">
        <f>C145</f>
        <v>42793000</v>
      </c>
      <c r="D144" s="29">
        <f>D145</f>
        <v>43751000</v>
      </c>
    </row>
    <row r="145" spans="1:4" ht="19.5" customHeight="1">
      <c r="A145" s="11" t="s">
        <v>190</v>
      </c>
      <c r="B145" s="1" t="s">
        <v>191</v>
      </c>
      <c r="C145" s="40">
        <f>C146</f>
        <v>42793000</v>
      </c>
      <c r="D145" s="30">
        <f t="shared" ref="D145:D146" si="5">D146</f>
        <v>43751000</v>
      </c>
    </row>
    <row r="146" spans="1:4" ht="35.25" customHeight="1">
      <c r="A146" s="11" t="s">
        <v>192</v>
      </c>
      <c r="B146" s="9" t="s">
        <v>193</v>
      </c>
      <c r="C146" s="30">
        <f>C147</f>
        <v>42793000</v>
      </c>
      <c r="D146" s="30">
        <f t="shared" si="5"/>
        <v>43751000</v>
      </c>
    </row>
    <row r="147" spans="1:4" ht="33.75" customHeight="1">
      <c r="A147" s="11" t="s">
        <v>194</v>
      </c>
      <c r="B147" s="9" t="s">
        <v>193</v>
      </c>
      <c r="C147" s="30">
        <v>42793000</v>
      </c>
      <c r="D147" s="30">
        <v>43751000</v>
      </c>
    </row>
    <row r="148" spans="1:4" ht="31.5">
      <c r="A148" s="18" t="s">
        <v>195</v>
      </c>
      <c r="B148" s="20" t="s">
        <v>196</v>
      </c>
      <c r="C148" s="29">
        <f>C149+C152+C155+C161+C158</f>
        <v>98273290</v>
      </c>
      <c r="D148" s="29">
        <f>D149+D152+D155+D161+D158</f>
        <v>99667390</v>
      </c>
    </row>
    <row r="149" spans="1:4" ht="57" customHeight="1">
      <c r="A149" s="11" t="s">
        <v>197</v>
      </c>
      <c r="B149" s="12" t="s">
        <v>198</v>
      </c>
      <c r="C149" s="30">
        <f>C150</f>
        <v>24702000</v>
      </c>
      <c r="D149" s="30">
        <f>D150</f>
        <v>24420000</v>
      </c>
    </row>
    <row r="150" spans="1:4" ht="63">
      <c r="A150" s="11" t="s">
        <v>199</v>
      </c>
      <c r="B150" s="12" t="s">
        <v>200</v>
      </c>
      <c r="C150" s="30">
        <f>C151</f>
        <v>24702000</v>
      </c>
      <c r="D150" s="30">
        <f>D151</f>
        <v>24420000</v>
      </c>
    </row>
    <row r="151" spans="1:4" ht="63">
      <c r="A151" s="11" t="s">
        <v>201</v>
      </c>
      <c r="B151" s="12" t="s">
        <v>200</v>
      </c>
      <c r="C151" s="30">
        <v>24702000</v>
      </c>
      <c r="D151" s="30">
        <v>24420000</v>
      </c>
    </row>
    <row r="152" spans="1:4" ht="31.5">
      <c r="A152" s="11" t="s">
        <v>202</v>
      </c>
      <c r="B152" s="12" t="s">
        <v>203</v>
      </c>
      <c r="C152" s="30">
        <f>C153</f>
        <v>302400</v>
      </c>
      <c r="D152" s="30">
        <f>D153</f>
        <v>302400</v>
      </c>
    </row>
    <row r="153" spans="1:4" ht="31.5">
      <c r="A153" s="11" t="s">
        <v>204</v>
      </c>
      <c r="B153" s="12" t="s">
        <v>205</v>
      </c>
      <c r="C153" s="30">
        <f>C154</f>
        <v>302400</v>
      </c>
      <c r="D153" s="30">
        <f>D154</f>
        <v>302400</v>
      </c>
    </row>
    <row r="154" spans="1:4" ht="31.5">
      <c r="A154" s="11" t="s">
        <v>206</v>
      </c>
      <c r="B154" s="12" t="s">
        <v>205</v>
      </c>
      <c r="C154" s="30">
        <v>302400</v>
      </c>
      <c r="D154" s="30">
        <v>302400</v>
      </c>
    </row>
    <row r="155" spans="1:4" ht="18" customHeight="1">
      <c r="A155" s="11" t="s">
        <v>207</v>
      </c>
      <c r="B155" s="1" t="s">
        <v>208</v>
      </c>
      <c r="C155" s="40">
        <f>C156</f>
        <v>31400</v>
      </c>
      <c r="D155" s="30">
        <f>D156</f>
        <v>32600</v>
      </c>
    </row>
    <row r="156" spans="1:4" ht="15.75">
      <c r="A156" s="11" t="s">
        <v>209</v>
      </c>
      <c r="B156" s="12" t="s">
        <v>210</v>
      </c>
      <c r="C156" s="30">
        <f>C157</f>
        <v>31400</v>
      </c>
      <c r="D156" s="30">
        <f>D157</f>
        <v>32600</v>
      </c>
    </row>
    <row r="157" spans="1:4" ht="15.75">
      <c r="A157" s="11" t="s">
        <v>211</v>
      </c>
      <c r="B157" s="12" t="s">
        <v>210</v>
      </c>
      <c r="C157" s="30">
        <v>31400</v>
      </c>
      <c r="D157" s="30">
        <v>32600</v>
      </c>
    </row>
    <row r="158" spans="1:4" ht="31.5">
      <c r="A158" s="11" t="s">
        <v>308</v>
      </c>
      <c r="B158" s="12" t="s">
        <v>309</v>
      </c>
      <c r="C158" s="30">
        <f>C159</f>
        <v>3000000</v>
      </c>
      <c r="D158" s="30">
        <f>D159</f>
        <v>3000000</v>
      </c>
    </row>
    <row r="159" spans="1:4" ht="31.5">
      <c r="A159" s="11" t="s">
        <v>310</v>
      </c>
      <c r="B159" s="12" t="s">
        <v>311</v>
      </c>
      <c r="C159" s="30">
        <f>C160</f>
        <v>3000000</v>
      </c>
      <c r="D159" s="30">
        <f>D160</f>
        <v>3000000</v>
      </c>
    </row>
    <row r="160" spans="1:4" ht="31.5">
      <c r="A160" s="11" t="s">
        <v>312</v>
      </c>
      <c r="B160" s="12" t="s">
        <v>311</v>
      </c>
      <c r="C160" s="30">
        <v>3000000</v>
      </c>
      <c r="D160" s="30">
        <v>3000000</v>
      </c>
    </row>
    <row r="161" spans="1:6" ht="19.5" customHeight="1">
      <c r="A161" s="11" t="s">
        <v>212</v>
      </c>
      <c r="B161" s="9" t="s">
        <v>213</v>
      </c>
      <c r="C161" s="30">
        <f>C162</f>
        <v>70237490</v>
      </c>
      <c r="D161" s="30">
        <f>D162</f>
        <v>71912390</v>
      </c>
    </row>
    <row r="162" spans="1:6" ht="20.25" customHeight="1">
      <c r="A162" s="11" t="s">
        <v>214</v>
      </c>
      <c r="B162" s="1" t="s">
        <v>215</v>
      </c>
      <c r="C162" s="40">
        <f>C163+C164+C165</f>
        <v>70237490</v>
      </c>
      <c r="D162" s="40">
        <f>D163+D164+D165</f>
        <v>71912390</v>
      </c>
    </row>
    <row r="163" spans="1:6" ht="17.25" customHeight="1">
      <c r="A163" s="11" t="s">
        <v>216</v>
      </c>
      <c r="B163" s="1" t="s">
        <v>215</v>
      </c>
      <c r="C163" s="40">
        <v>38140</v>
      </c>
      <c r="D163" s="30">
        <v>38140</v>
      </c>
    </row>
    <row r="164" spans="1:6" ht="21" customHeight="1">
      <c r="A164" s="11" t="s">
        <v>217</v>
      </c>
      <c r="B164" s="1" t="s">
        <v>215</v>
      </c>
      <c r="C164" s="40">
        <v>56940200</v>
      </c>
      <c r="D164" s="30">
        <v>56864600</v>
      </c>
      <c r="E164">
        <v>2827500</v>
      </c>
      <c r="F164">
        <v>2827500</v>
      </c>
    </row>
    <row r="165" spans="1:6" ht="15.75">
      <c r="A165" s="11" t="s">
        <v>218</v>
      </c>
      <c r="B165" s="1" t="s">
        <v>215</v>
      </c>
      <c r="C165" s="40">
        <v>13259150</v>
      </c>
      <c r="D165" s="30">
        <v>15009650</v>
      </c>
    </row>
    <row r="166" spans="1:6" ht="17.25" customHeight="1">
      <c r="A166" s="18" t="s">
        <v>219</v>
      </c>
      <c r="B166" s="20" t="s">
        <v>220</v>
      </c>
      <c r="C166" s="29">
        <f>C167+C172+C175+C181+C187+C178+C184</f>
        <v>29123390</v>
      </c>
      <c r="D166" s="29">
        <f>D167+D172+D175+D181+D187+D178+D184</f>
        <v>28621950</v>
      </c>
    </row>
    <row r="167" spans="1:6" ht="32.25" customHeight="1">
      <c r="A167" s="11" t="s">
        <v>253</v>
      </c>
      <c r="B167" s="12" t="s">
        <v>221</v>
      </c>
      <c r="C167" s="30">
        <f>C168</f>
        <v>9542500</v>
      </c>
      <c r="D167" s="30">
        <f>D168</f>
        <v>9665800</v>
      </c>
    </row>
    <row r="168" spans="1:6" ht="31.5">
      <c r="A168" s="11" t="s">
        <v>222</v>
      </c>
      <c r="B168" s="12" t="s">
        <v>223</v>
      </c>
      <c r="C168" s="30">
        <f>C169+C170+C171</f>
        <v>9542500</v>
      </c>
      <c r="D168" s="30">
        <f>D169+D170+D171</f>
        <v>9665800</v>
      </c>
    </row>
    <row r="169" spans="1:6" ht="33.75" customHeight="1">
      <c r="A169" s="11" t="s">
        <v>224</v>
      </c>
      <c r="B169" s="12" t="s">
        <v>316</v>
      </c>
      <c r="C169" s="30">
        <v>589000</v>
      </c>
      <c r="D169" s="30">
        <v>589000</v>
      </c>
    </row>
    <row r="170" spans="1:6" ht="31.5">
      <c r="A170" s="11" t="s">
        <v>225</v>
      </c>
      <c r="B170" s="12" t="s">
        <v>223</v>
      </c>
      <c r="C170" s="30">
        <v>3026000</v>
      </c>
      <c r="D170" s="30">
        <v>3149000</v>
      </c>
    </row>
    <row r="171" spans="1:6" ht="31.5">
      <c r="A171" s="11" t="s">
        <v>226</v>
      </c>
      <c r="B171" s="12" t="s">
        <v>223</v>
      </c>
      <c r="C171" s="30">
        <v>5927500</v>
      </c>
      <c r="D171" s="30">
        <v>5927800</v>
      </c>
      <c r="E171">
        <v>4754100</v>
      </c>
      <c r="F171">
        <v>4754100</v>
      </c>
    </row>
    <row r="172" spans="1:6" ht="33.75" customHeight="1">
      <c r="A172" s="11" t="s">
        <v>254</v>
      </c>
      <c r="B172" s="12" t="s">
        <v>314</v>
      </c>
      <c r="C172" s="30">
        <f>C173</f>
        <v>2950000</v>
      </c>
      <c r="D172" s="30">
        <f>D173</f>
        <v>2950000</v>
      </c>
    </row>
    <row r="173" spans="1:6" ht="47.25">
      <c r="A173" s="11" t="s">
        <v>227</v>
      </c>
      <c r="B173" s="12" t="s">
        <v>315</v>
      </c>
      <c r="C173" s="30">
        <f>C174</f>
        <v>2950000</v>
      </c>
      <c r="D173" s="30">
        <f>D174</f>
        <v>2950000</v>
      </c>
    </row>
    <row r="174" spans="1:6" ht="47.25">
      <c r="A174" s="11" t="s">
        <v>228</v>
      </c>
      <c r="B174" s="12" t="s">
        <v>315</v>
      </c>
      <c r="C174" s="30">
        <v>2950000</v>
      </c>
      <c r="D174" s="30">
        <v>2950000</v>
      </c>
    </row>
    <row r="175" spans="1:6" ht="63">
      <c r="A175" s="11" t="s">
        <v>255</v>
      </c>
      <c r="B175" s="12" t="s">
        <v>229</v>
      </c>
      <c r="C175" s="30">
        <f>C176</f>
        <v>279000</v>
      </c>
      <c r="D175" s="30">
        <f>D176</f>
        <v>279000</v>
      </c>
    </row>
    <row r="176" spans="1:6" ht="65.25" customHeight="1">
      <c r="A176" s="11" t="s">
        <v>230</v>
      </c>
      <c r="B176" s="12" t="s">
        <v>231</v>
      </c>
      <c r="C176" s="30">
        <f>C177</f>
        <v>279000</v>
      </c>
      <c r="D176" s="30">
        <f>D177</f>
        <v>279000</v>
      </c>
    </row>
    <row r="177" spans="1:6" ht="63" customHeight="1">
      <c r="A177" s="11" t="s">
        <v>232</v>
      </c>
      <c r="B177" s="12" t="s">
        <v>231</v>
      </c>
      <c r="C177" s="30">
        <v>279000</v>
      </c>
      <c r="D177" s="30">
        <v>279000</v>
      </c>
    </row>
    <row r="178" spans="1:6" ht="56.25" customHeight="1">
      <c r="A178" s="8" t="s">
        <v>290</v>
      </c>
      <c r="B178" s="31" t="s">
        <v>294</v>
      </c>
      <c r="C178" s="39">
        <f>C179</f>
        <v>627100</v>
      </c>
      <c r="D178" s="30">
        <f>D179</f>
        <v>0</v>
      </c>
    </row>
    <row r="179" spans="1:6" ht="56.25" customHeight="1">
      <c r="A179" s="37" t="s">
        <v>291</v>
      </c>
      <c r="B179" s="31" t="s">
        <v>293</v>
      </c>
      <c r="C179" s="39">
        <f>C180</f>
        <v>627100</v>
      </c>
      <c r="D179" s="30">
        <f>D180</f>
        <v>0</v>
      </c>
    </row>
    <row r="180" spans="1:6" ht="52.5" customHeight="1">
      <c r="A180" s="11" t="s">
        <v>292</v>
      </c>
      <c r="B180" s="31" t="s">
        <v>293</v>
      </c>
      <c r="C180" s="39">
        <v>627100</v>
      </c>
      <c r="D180" s="30">
        <v>0</v>
      </c>
    </row>
    <row r="181" spans="1:6" ht="48" customHeight="1">
      <c r="A181" s="11" t="s">
        <v>256</v>
      </c>
      <c r="B181" s="12" t="s">
        <v>233</v>
      </c>
      <c r="C181" s="30">
        <f>C182</f>
        <v>445280</v>
      </c>
      <c r="D181" s="30">
        <f>D182</f>
        <v>460890</v>
      </c>
    </row>
    <row r="182" spans="1:6" ht="47.25">
      <c r="A182" s="11" t="s">
        <v>234</v>
      </c>
      <c r="B182" s="12" t="s">
        <v>235</v>
      </c>
      <c r="C182" s="30">
        <f>C183</f>
        <v>445280</v>
      </c>
      <c r="D182" s="30">
        <f>D183</f>
        <v>460890</v>
      </c>
    </row>
    <row r="183" spans="1:6" ht="47.25">
      <c r="A183" s="11" t="s">
        <v>236</v>
      </c>
      <c r="B183" s="12" t="s">
        <v>235</v>
      </c>
      <c r="C183" s="30">
        <v>445280</v>
      </c>
      <c r="D183" s="30">
        <v>460890</v>
      </c>
    </row>
    <row r="184" spans="1:6" ht="47.25">
      <c r="A184" s="11" t="s">
        <v>299</v>
      </c>
      <c r="B184" s="12" t="s">
        <v>298</v>
      </c>
      <c r="C184" s="30">
        <f>C185</f>
        <v>15210</v>
      </c>
      <c r="D184" s="30">
        <f>D185</f>
        <v>1960</v>
      </c>
    </row>
    <row r="185" spans="1:6" ht="53.25" customHeight="1">
      <c r="A185" s="11" t="s">
        <v>297</v>
      </c>
      <c r="B185" s="12" t="s">
        <v>295</v>
      </c>
      <c r="C185" s="30">
        <f>C186</f>
        <v>15210</v>
      </c>
      <c r="D185" s="30">
        <f>D186</f>
        <v>1960</v>
      </c>
    </row>
    <row r="186" spans="1:6" ht="54" customHeight="1">
      <c r="A186" s="11" t="s">
        <v>296</v>
      </c>
      <c r="B186" s="12" t="s">
        <v>295</v>
      </c>
      <c r="C186" s="30">
        <v>15210</v>
      </c>
      <c r="D186" s="30">
        <v>1960</v>
      </c>
    </row>
    <row r="187" spans="1:6" ht="15.75">
      <c r="A187" s="8" t="s">
        <v>237</v>
      </c>
      <c r="B187" s="9" t="s">
        <v>238</v>
      </c>
      <c r="C187" s="30">
        <f>C188</f>
        <v>15264300</v>
      </c>
      <c r="D187" s="30">
        <f>D188</f>
        <v>15264300</v>
      </c>
    </row>
    <row r="188" spans="1:6" ht="15.75">
      <c r="A188" s="8" t="s">
        <v>239</v>
      </c>
      <c r="B188" s="1" t="s">
        <v>240</v>
      </c>
      <c r="C188" s="40">
        <f>C189</f>
        <v>15264300</v>
      </c>
      <c r="D188" s="40">
        <f>D189</f>
        <v>15264300</v>
      </c>
    </row>
    <row r="189" spans="1:6" ht="15.75">
      <c r="A189" s="8" t="s">
        <v>241</v>
      </c>
      <c r="B189" s="1" t="s">
        <v>240</v>
      </c>
      <c r="C189" s="40">
        <v>15264300</v>
      </c>
      <c r="D189" s="30">
        <v>15264300</v>
      </c>
      <c r="E189">
        <v>1438300</v>
      </c>
      <c r="F189">
        <v>1438300</v>
      </c>
    </row>
    <row r="190" spans="1:6" ht="15.75">
      <c r="A190" s="18" t="s">
        <v>242</v>
      </c>
      <c r="B190" s="22" t="s">
        <v>243</v>
      </c>
      <c r="C190" s="42">
        <f>C191</f>
        <v>750000</v>
      </c>
      <c r="D190" s="29">
        <f t="shared" ref="D190:D191" si="6">D191</f>
        <v>750000</v>
      </c>
    </row>
    <row r="191" spans="1:6" ht="15.75">
      <c r="A191" s="2" t="s">
        <v>247</v>
      </c>
      <c r="B191" s="21" t="s">
        <v>317</v>
      </c>
      <c r="C191" s="30">
        <f>C192</f>
        <v>750000</v>
      </c>
      <c r="D191" s="30">
        <f t="shared" si="6"/>
        <v>750000</v>
      </c>
    </row>
    <row r="192" spans="1:6" ht="31.5">
      <c r="A192" s="2" t="s">
        <v>246</v>
      </c>
      <c r="B192" s="21" t="s">
        <v>244</v>
      </c>
      <c r="C192" s="30">
        <f>C193</f>
        <v>750000</v>
      </c>
      <c r="D192" s="30">
        <f>D193</f>
        <v>750000</v>
      </c>
    </row>
    <row r="193" spans="1:6" ht="31.5">
      <c r="A193" s="2" t="s">
        <v>246</v>
      </c>
      <c r="B193" s="21" t="s">
        <v>244</v>
      </c>
      <c r="C193" s="30">
        <f>C194</f>
        <v>750000</v>
      </c>
      <c r="D193" s="30">
        <f>D194</f>
        <v>750000</v>
      </c>
    </row>
    <row r="194" spans="1:6" ht="29.25" customHeight="1">
      <c r="A194" s="2" t="s">
        <v>248</v>
      </c>
      <c r="B194" s="21" t="s">
        <v>244</v>
      </c>
      <c r="C194" s="30">
        <v>750000</v>
      </c>
      <c r="D194" s="30">
        <v>750000</v>
      </c>
    </row>
    <row r="195" spans="1:6" ht="21.75" customHeight="1">
      <c r="A195" s="8"/>
      <c r="B195" s="23" t="s">
        <v>245</v>
      </c>
      <c r="C195" s="29">
        <f>C11+C142</f>
        <v>229970959</v>
      </c>
      <c r="D195" s="29">
        <f>D11+D142</f>
        <v>235200439</v>
      </c>
      <c r="E195">
        <f>SUM(E145:E194)</f>
        <v>9019900</v>
      </c>
      <c r="F195">
        <f>SUM(F145:F194)</f>
        <v>9019900</v>
      </c>
    </row>
    <row r="196" spans="1:6" ht="15.75">
      <c r="A196" s="4"/>
      <c r="B196" s="24"/>
      <c r="C196" s="38"/>
      <c r="D196" s="5"/>
    </row>
    <row r="197" spans="1:6" ht="42.75" customHeight="1">
      <c r="A197" s="50"/>
      <c r="B197" s="50"/>
      <c r="C197" s="50"/>
      <c r="D197" s="50"/>
      <c r="E197" s="50"/>
      <c r="F197" s="50"/>
    </row>
    <row r="198" spans="1:6" ht="18.75" customHeight="1">
      <c r="A198" s="43"/>
      <c r="B198" s="43"/>
      <c r="C198" s="43"/>
      <c r="D198" s="43"/>
      <c r="E198" s="43"/>
      <c r="F198" s="43"/>
    </row>
    <row r="199" spans="1:6" ht="18" customHeight="1">
      <c r="A199" s="43"/>
      <c r="B199" s="43"/>
      <c r="C199" s="43"/>
      <c r="D199" s="43"/>
      <c r="E199" s="43"/>
      <c r="F199" s="43"/>
    </row>
    <row r="200" spans="1:6" ht="24.75" customHeight="1">
      <c r="A200" s="50"/>
      <c r="B200" s="50"/>
      <c r="C200" s="50"/>
      <c r="D200" s="50"/>
      <c r="E200" s="50"/>
      <c r="F200" s="50"/>
    </row>
    <row r="201" spans="1:6" ht="14.25" customHeight="1">
      <c r="A201" s="43"/>
      <c r="B201" s="43"/>
      <c r="C201" s="43"/>
      <c r="D201" s="43"/>
      <c r="E201" s="43"/>
      <c r="F201" s="43"/>
    </row>
    <row r="202" spans="1:6">
      <c r="A202" s="43"/>
      <c r="B202" s="43"/>
      <c r="C202" s="43"/>
      <c r="D202" s="43"/>
      <c r="E202" s="43"/>
      <c r="F202" s="43"/>
    </row>
    <row r="203" spans="1:6">
      <c r="A203" s="47"/>
      <c r="B203" s="47"/>
      <c r="C203" s="47"/>
      <c r="D203" s="47"/>
      <c r="E203" s="47"/>
      <c r="F203" s="47"/>
    </row>
    <row r="204" spans="1:6" ht="15.75" customHeight="1">
      <c r="A204" s="48"/>
      <c r="B204" s="48"/>
      <c r="C204" s="48"/>
      <c r="D204" s="48"/>
    </row>
    <row r="205" spans="1:6">
      <c r="A205" s="43"/>
      <c r="B205" s="43"/>
      <c r="C205" s="43"/>
      <c r="D205" s="43"/>
      <c r="E205" s="43"/>
    </row>
    <row r="206" spans="1:6">
      <c r="A206" s="43"/>
      <c r="B206" s="43"/>
      <c r="C206" s="43"/>
      <c r="D206" s="43"/>
      <c r="E206" s="43"/>
    </row>
  </sheetData>
  <mergeCells count="20">
    <mergeCell ref="B2:D2"/>
    <mergeCell ref="B6:D6"/>
    <mergeCell ref="B3:D3"/>
    <mergeCell ref="B4:D4"/>
    <mergeCell ref="B5:D5"/>
    <mergeCell ref="A7:D7"/>
    <mergeCell ref="A197:F197"/>
    <mergeCell ref="A198:F198"/>
    <mergeCell ref="A199:F199"/>
    <mergeCell ref="A200:F200"/>
    <mergeCell ref="C9:C10"/>
    <mergeCell ref="A206:E206"/>
    <mergeCell ref="A9:A10"/>
    <mergeCell ref="B9:B10"/>
    <mergeCell ref="D9:D10"/>
    <mergeCell ref="A201:F201"/>
    <mergeCell ref="A202:F202"/>
    <mergeCell ref="A203:F203"/>
    <mergeCell ref="A204:D204"/>
    <mergeCell ref="A205:E20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7" manualBreakCount="7">
    <brk id="23" max="3" man="1"/>
    <brk id="42" max="3" man="1"/>
    <brk id="74" max="3" man="1"/>
    <brk id="102" max="3" man="1"/>
    <brk id="124" max="3" man="1"/>
    <brk id="146" max="3" man="1"/>
    <brk id="17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2025-02-11T07:41:42Z</cp:lastPrinted>
  <dcterms:created xsi:type="dcterms:W3CDTF">2009-10-22T06:45:00Z</dcterms:created>
  <dcterms:modified xsi:type="dcterms:W3CDTF">2025-02-26T10:51:40Z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