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D12" i="2" l="1"/>
  <c r="E11" i="2"/>
  <c r="G11" i="2" s="1"/>
  <c r="I11" i="2" s="1"/>
  <c r="K11" i="2" s="1"/>
  <c r="D9" i="2"/>
  <c r="E8" i="2"/>
  <c r="G8" i="2" s="1"/>
  <c r="I8" i="2" s="1"/>
  <c r="K8" i="2" s="1"/>
  <c r="D6" i="2"/>
  <c r="E5" i="2"/>
  <c r="F5" i="2" s="1"/>
  <c r="H5" i="2" s="1"/>
  <c r="J5" i="2" s="1"/>
  <c r="G5" i="2" l="1"/>
  <c r="I5" i="2" s="1"/>
  <c r="K5" i="2" s="1"/>
  <c r="F8" i="2"/>
  <c r="H8" i="2" s="1"/>
  <c r="J8" i="2" s="1"/>
  <c r="F11" i="2"/>
  <c r="H11" i="2" s="1"/>
  <c r="J11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<sst xmlns="http://schemas.openxmlformats.org/spreadsheetml/2006/main" count="31" uniqueCount="19">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</sst>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0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1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center" vertical="top" wrapText="1"/>
    </xf>
    <xf numFmtId="164" fontId="6" fillId="4" borderId="14" xfId="0" applyNumberFormat="1" applyFont="1" applyFill="1" applyBorder="1" applyAlignment="1" applyProtection="1">
      <alignment horizontal="center" vertical="top" wrapText="1"/>
    </xf>
    <xf numFmtId="164" fontId="6" fillId="4" borderId="15" xfId="0" applyNumberFormat="1" applyFont="1" applyFill="1" applyBorder="1" applyAlignment="1" applyProtection="1">
      <alignment horizontal="center" vertical="top" wrapText="1"/>
    </xf>
    <xf numFmtId="164" fontId="6" fillId="4" borderId="16" xfId="0" applyNumberFormat="1" applyFont="1" applyFill="1" applyBorder="1" applyAlignment="1" applyProtection="1">
      <alignment horizontal="center" vertical="top" wrapText="1"/>
    </xf>
    <xf numFmtId="2" fontId="1" fillId="5" borderId="17" xfId="0" applyNumberFormat="1" applyFont="1" applyFill="1" applyBorder="1" applyAlignment="1" applyProtection="1">
      <alignment horizontal="center" vertical="center"/>
    </xf>
    <xf numFmtId="2" fontId="2" fillId="5" borderId="18" xfId="0" applyNumberFormat="1" applyFont="1" applyFill="1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/>
    </xf>
    <xf numFmtId="164" fontId="2" fillId="3" borderId="12" xfId="0" applyNumberFormat="1" applyFont="1" applyFill="1" applyBorder="1" applyAlignment="1" applyProtection="1">
      <alignment horizontal="center" vertical="top"/>
    </xf>
    <xf numFmtId="164" fontId="2" fillId="3" borderId="7" xfId="0" applyNumberFormat="1" applyFont="1" applyFill="1" applyBorder="1" applyAlignment="1" applyProtection="1">
      <alignment horizontal="center" vertical="top"/>
    </xf>
    <xf numFmtId="164" fontId="2" fillId="3" borderId="8" xfId="0" applyNumberFormat="1" applyFont="1" applyFill="1" applyBorder="1" applyAlignment="1" applyProtection="1">
      <alignment horizontal="center" vertical="top"/>
    </xf>
    <xf numFmtId="164" fontId="1" fillId="3" borderId="7" xfId="0" applyNumberFormat="1" applyFont="1" applyFill="1" applyBorder="1" applyAlignment="1" applyProtection="1">
      <alignment horizontal="center" vertical="top"/>
    </xf>
    <xf numFmtId="164" fontId="1" fillId="3" borderId="8" xfId="0" applyNumberFormat="1" applyFont="1" applyFill="1" applyBorder="1" applyAlignment="1" applyProtection="1">
      <alignment horizontal="center" vertical="top"/>
    </xf>
    <xf numFmtId="164" fontId="1" fillId="3" borderId="10" xfId="0" applyNumberFormat="1" applyFont="1" applyFill="1" applyBorder="1" applyAlignment="1" applyProtection="1">
      <alignment horizontal="center" vertical="top"/>
    </xf>
    <xf numFmtId="164" fontId="2" fillId="3" borderId="9" xfId="0" applyNumberFormat="1" applyFont="1" applyFill="1" applyBorder="1" applyAlignment="1" applyProtection="1">
      <alignment horizontal="center" vertical="top"/>
    </xf>
    <xf numFmtId="164" fontId="1" fillId="3" borderId="9" xfId="0" applyNumberFormat="1" applyFont="1" applyFill="1" applyBorder="1" applyAlignment="1" applyProtection="1">
      <alignment horizontal="center" vertical="top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8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zoomScale="120" workbookViewId="0">
      <pane ySplit="3" topLeftCell="A4" activePane="bottomLeft" state="frozen"/>
      <selection pane="bottomLeft"/>
    </sheetView>
  </sheetViews>
  <sheetFormatPr defaultColWidth="8.5" defaultRowHeight="11.25" customHeight="1" x14ac:dyDescent="0.2"/>
  <cols>
    <col min="1" max="1" width="41.1640625" style="2" customWidth="1"/>
    <col min="2" max="2" width="31.1640625" style="3" customWidth="1"/>
    <col min="3" max="3" width="9" style="4" customWidth="1"/>
    <col min="4" max="5" width="9.5" style="4" customWidth="1"/>
    <col min="6" max="11" width="10.33203125" style="4" customWidth="1"/>
    <col min="12" max="12" width="25.1640625" style="4" customWidth="1"/>
  </cols>
  <sheetData>
    <row r="1" spans="1:12" ht="11.25" customHeight="1" x14ac:dyDescent="0.15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r="2" spans="1:12" ht="11.25" customHeight="1" x14ac:dyDescent="0.15">
      <c r="A2" s="44"/>
      <c r="B2" s="52"/>
      <c r="C2" s="56">
        <v>2022</v>
      </c>
      <c r="D2" s="58">
        <v>2023</v>
      </c>
      <c r="E2" s="54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1"/>
    </row>
    <row r="3" spans="1:12" ht="11.25" customHeight="1" x14ac:dyDescent="0.15">
      <c r="A3" s="45"/>
      <c r="B3" s="53"/>
      <c r="C3" s="57"/>
      <c r="D3" s="59"/>
      <c r="E3" s="5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r="5" spans="1:12" ht="19.5" customHeight="1" x14ac:dyDescent="0.15">
      <c r="A5" s="39" t="s">
        <v>11</v>
      </c>
      <c r="B5" s="20" t="s">
        <v>12</v>
      </c>
      <c r="C5" s="24">
        <v>764028.54500000004</v>
      </c>
      <c r="D5" s="25">
        <v>773005.88040374999</v>
      </c>
      <c r="E5" s="13">
        <f t="shared" ref="E5:F11" si="0">D5*E6/100*E7/100</f>
        <v>805714.85122715414</v>
      </c>
      <c r="F5" s="17">
        <f t="shared" si="0"/>
        <v>855856.09784872248</v>
      </c>
      <c r="G5" s="13">
        <f t="shared" ref="G5:K11" si="1">E5*G6/100*G7/100</f>
        <v>857715.68772535457</v>
      </c>
      <c r="H5" s="17">
        <f t="shared" si="1"/>
        <v>903018.90397677419</v>
      </c>
      <c r="I5" s="13">
        <f t="shared" si="1"/>
        <v>905212.55164883391</v>
      </c>
      <c r="J5" s="17">
        <f t="shared" si="1"/>
        <v>949072.86807958956</v>
      </c>
      <c r="K5" s="13">
        <f t="shared" si="1"/>
        <v>952568.74628834263</v>
      </c>
      <c r="L5" s="29"/>
    </row>
    <row r="6" spans="1:12" ht="19.5" customHeight="1" x14ac:dyDescent="0.15">
      <c r="A6" s="39"/>
      <c r="B6" s="21" t="s">
        <v>13</v>
      </c>
      <c r="C6" s="31">
        <v>92</v>
      </c>
      <c r="D6" s="5">
        <f t="shared" ref="D6:D12" si="2">IF(ISERROR(((D5/C5)/(D7/100))*100),0,(((D5/C5)/(D7/100))*100))</f>
        <v>96.448999046711137</v>
      </c>
      <c r="E6" s="32">
        <v>96.6</v>
      </c>
      <c r="F6" s="33">
        <v>100.4</v>
      </c>
      <c r="G6" s="32">
        <v>101</v>
      </c>
      <c r="H6" s="33">
        <v>100.2</v>
      </c>
      <c r="I6" s="32">
        <v>100.8</v>
      </c>
      <c r="J6" s="33">
        <v>100</v>
      </c>
      <c r="K6" s="32">
        <v>100.7</v>
      </c>
      <c r="L6" s="29"/>
    </row>
    <row r="7" spans="1:12" ht="11.25" customHeight="1" x14ac:dyDescent="0.15">
      <c r="A7" s="14" t="s">
        <v>14</v>
      </c>
      <c r="B7" s="22" t="s">
        <v>15</v>
      </c>
      <c r="C7" s="24">
        <v>116.4</v>
      </c>
      <c r="D7" s="25">
        <v>104.9</v>
      </c>
      <c r="E7" s="34">
        <v>107.9</v>
      </c>
      <c r="F7" s="35">
        <v>105.8</v>
      </c>
      <c r="G7" s="34">
        <v>105.4</v>
      </c>
      <c r="H7" s="35">
        <v>105.3</v>
      </c>
      <c r="I7" s="34">
        <v>104.7</v>
      </c>
      <c r="J7" s="35">
        <v>105.1</v>
      </c>
      <c r="K7" s="34">
        <v>104.5</v>
      </c>
      <c r="L7" s="29"/>
    </row>
    <row r="8" spans="1:12" ht="19.5" customHeight="1" x14ac:dyDescent="0.15">
      <c r="A8" s="39" t="s">
        <v>16</v>
      </c>
      <c r="B8" s="20" t="s">
        <v>12</v>
      </c>
      <c r="C8" s="24">
        <v>15941.82</v>
      </c>
      <c r="D8" s="25">
        <v>17759.187480000001</v>
      </c>
      <c r="E8" s="13">
        <f t="shared" si="0"/>
        <v>19446.310290600002</v>
      </c>
      <c r="F8" s="17">
        <f t="shared" si="0"/>
        <v>20846.444631523205</v>
      </c>
      <c r="G8" s="13">
        <f t="shared" si="1"/>
        <v>20890.782218985772</v>
      </c>
      <c r="H8" s="17">
        <f t="shared" si="1"/>
        <v>21722.85001027707</v>
      </c>
      <c r="I8" s="13">
        <f t="shared" si="1"/>
        <v>21772.059866893687</v>
      </c>
      <c r="J8" s="17">
        <f t="shared" si="1"/>
        <v>22636.100347559121</v>
      </c>
      <c r="K8" s="13">
        <f t="shared" si="1"/>
        <v>22735.669464542541</v>
      </c>
      <c r="L8" s="29"/>
    </row>
    <row r="9" spans="1:12" ht="19.5" customHeight="1" x14ac:dyDescent="0.15">
      <c r="A9" s="39"/>
      <c r="B9" s="21" t="s">
        <v>13</v>
      </c>
      <c r="C9" s="31">
        <v>102</v>
      </c>
      <c r="D9" s="5">
        <f t="shared" si="2"/>
        <v>101.9213174748399</v>
      </c>
      <c r="E9" s="32">
        <v>100</v>
      </c>
      <c r="F9" s="33">
        <v>100</v>
      </c>
      <c r="G9" s="32">
        <v>100.4</v>
      </c>
      <c r="H9" s="33">
        <v>100.1</v>
      </c>
      <c r="I9" s="32">
        <v>100.5</v>
      </c>
      <c r="J9" s="33">
        <v>100.1</v>
      </c>
      <c r="K9" s="32">
        <v>100.7</v>
      </c>
      <c r="L9" s="29"/>
    </row>
    <row r="10" spans="1:12" ht="11.25" customHeight="1" x14ac:dyDescent="0.15">
      <c r="A10" s="14" t="s">
        <v>17</v>
      </c>
      <c r="B10" s="22" t="s">
        <v>15</v>
      </c>
      <c r="C10" s="24">
        <v>118.2</v>
      </c>
      <c r="D10" s="25">
        <v>109.3</v>
      </c>
      <c r="E10" s="34">
        <v>109.5</v>
      </c>
      <c r="F10" s="35">
        <v>107.2</v>
      </c>
      <c r="G10" s="34">
        <v>107</v>
      </c>
      <c r="H10" s="35">
        <v>104.1</v>
      </c>
      <c r="I10" s="34">
        <v>103.7</v>
      </c>
      <c r="J10" s="35">
        <v>104.1</v>
      </c>
      <c r="K10" s="34">
        <v>103.7</v>
      </c>
      <c r="L10" s="29"/>
    </row>
    <row r="11" spans="1:12" ht="19.5" customHeight="1" x14ac:dyDescent="0.15">
      <c r="A11" s="39" t="s">
        <v>18</v>
      </c>
      <c r="B11" s="20" t="s">
        <v>12</v>
      </c>
      <c r="C11" s="24">
        <v>78247.849000000002</v>
      </c>
      <c r="D11" s="25">
        <v>86229.129598</v>
      </c>
      <c r="E11" s="13">
        <f t="shared" si="0"/>
        <v>93853.07809140718</v>
      </c>
      <c r="F11" s="17">
        <f t="shared" si="0"/>
        <v>101025.33031915253</v>
      </c>
      <c r="G11" s="13">
        <f t="shared" si="1"/>
        <v>101142.64666676678</v>
      </c>
      <c r="H11" s="17">
        <f t="shared" si="1"/>
        <v>106920.86552058732</v>
      </c>
      <c r="I11" s="13">
        <f t="shared" si="1"/>
        <v>107587.45611237317</v>
      </c>
      <c r="J11" s="17">
        <f t="shared" si="1"/>
        <v>112183.51052151063</v>
      </c>
      <c r="K11" s="13">
        <f t="shared" si="1"/>
        <v>113451.40282032195</v>
      </c>
      <c r="L11" s="29"/>
    </row>
    <row r="12" spans="1:12" ht="19.5" customHeight="1" x14ac:dyDescent="0.15">
      <c r="A12" s="39"/>
      <c r="B12" s="21" t="s">
        <v>13</v>
      </c>
      <c r="C12" s="31">
        <v>101.1</v>
      </c>
      <c r="D12" s="5">
        <f t="shared" si="2"/>
        <v>100.45578851412944</v>
      </c>
      <c r="E12" s="32">
        <v>100.5</v>
      </c>
      <c r="F12" s="33">
        <v>100.6</v>
      </c>
      <c r="G12" s="32">
        <v>101</v>
      </c>
      <c r="H12" s="33">
        <v>100.7</v>
      </c>
      <c r="I12" s="32">
        <v>101.5</v>
      </c>
      <c r="J12" s="33">
        <v>100.5</v>
      </c>
      <c r="K12" s="32">
        <v>101.2</v>
      </c>
      <c r="L12" s="29"/>
    </row>
    <row r="13" spans="1:12" ht="11.25" customHeight="1" x14ac:dyDescent="0.15">
      <c r="A13" s="15" t="s">
        <v>14</v>
      </c>
      <c r="B13" s="23" t="s">
        <v>15</v>
      </c>
      <c r="C13" s="26">
        <v>108.5</v>
      </c>
      <c r="D13" s="27">
        <v>109.7</v>
      </c>
      <c r="E13" s="36">
        <v>108.3</v>
      </c>
      <c r="F13" s="37">
        <v>107</v>
      </c>
      <c r="G13" s="36">
        <v>106.7</v>
      </c>
      <c r="H13" s="38">
        <v>105.1</v>
      </c>
      <c r="I13" s="36">
        <v>104.8</v>
      </c>
      <c r="J13" s="38">
        <v>104.4</v>
      </c>
      <c r="K13" s="36">
        <v>104.2</v>
      </c>
      <c r="L13" s="30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dxfId="27" priority="28" stopIfTrue="1" operator="lessThan">
      <formula>$F$5</formula>
    </cfRule>
  </conditionalFormatting>
  <conditionalFormatting sqref="G6">
    <cfRule type="cellIs" dxfId="26" priority="27" stopIfTrue="1" operator="lessThan">
      <formula>$F$6</formula>
    </cfRule>
  </conditionalFormatting>
  <conditionalFormatting sqref="G7">
    <cfRule type="cellIs" dxfId="25" priority="22" stopIfTrue="1" operator="greaterThan">
      <formula>$F$7</formula>
    </cfRule>
  </conditionalFormatting>
  <conditionalFormatting sqref="G7">
    <cfRule type="cellIs" dxfId="24" priority="26" stopIfTrue="1" operator="lessThan">
      <formula>$F$7</formula>
    </cfRule>
  </conditionalFormatting>
  <conditionalFormatting sqref="G8">
    <cfRule type="cellIs" dxfId="23" priority="25" stopIfTrue="1" operator="lessThan">
      <formula>$F$8</formula>
    </cfRule>
  </conditionalFormatting>
  <conditionalFormatting sqref="G9">
    <cfRule type="cellIs" dxfId="22" priority="24" stopIfTrue="1" operator="lessThan">
      <formula>$F$9</formula>
    </cfRule>
  </conditionalFormatting>
  <conditionalFormatting sqref="G10">
    <cfRule type="cellIs" dxfId="21" priority="23" stopIfTrue="1" operator="greaterThan">
      <formula>$F$10</formula>
    </cfRule>
  </conditionalFormatting>
  <conditionalFormatting sqref="G11">
    <cfRule type="cellIs" dxfId="20" priority="21" stopIfTrue="1" operator="lessThan">
      <formula>$F$11</formula>
    </cfRule>
  </conditionalFormatting>
  <conditionalFormatting sqref="G12">
    <cfRule type="cellIs" dxfId="19" priority="20" stopIfTrue="1" operator="lessThan">
      <formula>$F$12</formula>
    </cfRule>
  </conditionalFormatting>
  <conditionalFormatting sqref="G13">
    <cfRule type="cellIs" dxfId="18" priority="19" stopIfTrue="1" operator="greaterThan">
      <formula>$F$13</formula>
    </cfRule>
  </conditionalFormatting>
  <conditionalFormatting sqref="I5">
    <cfRule type="cellIs" dxfId="17" priority="18" stopIfTrue="1" operator="lessThan">
      <formula>$H$5</formula>
    </cfRule>
  </conditionalFormatting>
  <conditionalFormatting sqref="I6">
    <cfRule type="cellIs" dxfId="16" priority="17" stopIfTrue="1" operator="lessThan">
      <formula>$H$6</formula>
    </cfRule>
  </conditionalFormatting>
  <conditionalFormatting sqref="I7">
    <cfRule type="cellIs" dxfId="15" priority="16" stopIfTrue="1" operator="greaterThan">
      <formula>$H$7</formula>
    </cfRule>
  </conditionalFormatting>
  <conditionalFormatting sqref="I8">
    <cfRule type="cellIs" dxfId="14" priority="15" stopIfTrue="1" operator="lessThan">
      <formula>$H$8</formula>
    </cfRule>
  </conditionalFormatting>
  <conditionalFormatting sqref="I9">
    <cfRule type="cellIs" dxfId="13" priority="14" stopIfTrue="1" operator="lessThan">
      <formula>$H$9</formula>
    </cfRule>
  </conditionalFormatting>
  <conditionalFormatting sqref="I10">
    <cfRule type="cellIs" dxfId="12" priority="13" stopIfTrue="1" operator="greaterThan">
      <formula>$H$10</formula>
    </cfRule>
  </conditionalFormatting>
  <conditionalFormatting sqref="I11">
    <cfRule type="cellIs" dxfId="11" priority="12" stopIfTrue="1" operator="lessThan">
      <formula>$H$11</formula>
    </cfRule>
  </conditionalFormatting>
  <conditionalFormatting sqref="I12">
    <cfRule type="cellIs" dxfId="10" priority="11" stopIfTrue="1" operator="lessThan">
      <formula>$H$12</formula>
    </cfRule>
  </conditionalFormatting>
  <conditionalFormatting sqref="I13">
    <cfRule type="cellIs" dxfId="9" priority="10" stopIfTrue="1" operator="greaterThan">
      <formula>$H$13</formula>
    </cfRule>
  </conditionalFormatting>
  <conditionalFormatting sqref="K5">
    <cfRule type="cellIs" dxfId="8" priority="9" stopIfTrue="1" operator="lessThan">
      <formula>$J$5</formula>
    </cfRule>
  </conditionalFormatting>
  <conditionalFormatting sqref="K6">
    <cfRule type="cellIs" dxfId="7" priority="8" stopIfTrue="1" operator="lessThan">
      <formula>$J$6</formula>
    </cfRule>
  </conditionalFormatting>
  <conditionalFormatting sqref="K7">
    <cfRule type="cellIs" dxfId="6" priority="7" stopIfTrue="1" operator="greaterThan">
      <formula>$J$7</formula>
    </cfRule>
  </conditionalFormatting>
  <conditionalFormatting sqref="K8">
    <cfRule type="cellIs" dxfId="5" priority="6" stopIfTrue="1" operator="lessThan">
      <formula>$J$8</formula>
    </cfRule>
  </conditionalFormatting>
  <conditionalFormatting sqref="K9">
    <cfRule type="cellIs" dxfId="4" priority="5" stopIfTrue="1" operator="lessThan">
      <formula>$J$9</formula>
    </cfRule>
  </conditionalFormatting>
  <conditionalFormatting sqref="K10">
    <cfRule type="cellIs" dxfId="3" priority="4" stopIfTrue="1" operator="greaterThan">
      <formula>$J$10</formula>
    </cfRule>
  </conditionalFormatting>
  <conditionalFormatting sqref="K11">
    <cfRule type="cellIs" dxfId="2" priority="3" stopIfTrue="1" operator="lessThan">
      <formula>$J$11</formula>
    </cfRule>
  </conditionalFormatting>
  <conditionalFormatting sqref="K12">
    <cfRule type="cellIs" dxfId="1" priority="2" stopIfTrue="1" operator="lessThan">
      <formula>$J$12</formula>
    </cfRule>
  </conditionalFormatting>
  <conditionalFormatting sqref="K13">
    <cfRule type="cellIs" dxfId="0" priority="1" stopIfTrue="1" operator="greaterThan">
      <formula>$J$13</formula>
    </cfRule>
  </conditionalFormatting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2024-07-02T07:01:22Z</cp:lastPrinted>
  <dcterms:created xsi:type="dcterms:W3CDTF">2024-05-03T13:20:12Z</dcterms:created>
  <dcterms:modified xsi:type="dcterms:W3CDTF">2024-07-02T07:01:24Z</dcterms:modified>
</cp:coreProperties>
</file>