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3875" activeTab="1"/>
  </bookViews>
  <sheets>
    <sheet name="приложение №2" sheetId="1" r:id="rId1"/>
    <sheet name="приложение №3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2" i="2" l="1"/>
  <c r="G14" i="2"/>
  <c r="I12" i="2" l="1"/>
  <c r="H12" i="2"/>
  <c r="J38" i="2"/>
  <c r="J37" i="2"/>
  <c r="J36" i="2"/>
  <c r="J37" i="1"/>
  <c r="J35" i="1"/>
  <c r="J38" i="1"/>
  <c r="J39" i="1"/>
  <c r="J34" i="1"/>
  <c r="J32" i="1"/>
  <c r="J27" i="1" l="1"/>
  <c r="J25" i="1"/>
  <c r="J13" i="2" l="1"/>
  <c r="J15" i="2"/>
  <c r="J16" i="2"/>
  <c r="J17" i="2"/>
  <c r="J19" i="2"/>
  <c r="J20" i="2"/>
  <c r="J21" i="2"/>
  <c r="J22" i="2"/>
  <c r="J23" i="2"/>
  <c r="J27" i="2"/>
  <c r="J28" i="2"/>
  <c r="J29" i="2"/>
  <c r="J39" i="2"/>
  <c r="J40" i="2"/>
  <c r="J41" i="2"/>
  <c r="J42" i="2"/>
  <c r="J43" i="2"/>
  <c r="J44" i="2"/>
  <c r="J10" i="2"/>
  <c r="J17" i="1"/>
  <c r="J16" i="1"/>
  <c r="J13" i="1"/>
  <c r="J12" i="1"/>
  <c r="I11" i="1"/>
  <c r="F11" i="1"/>
  <c r="F8" i="1"/>
  <c r="J8" i="1" s="1"/>
  <c r="H11" i="2"/>
  <c r="I11" i="2"/>
  <c r="H18" i="2"/>
  <c r="H14" i="2" s="1"/>
  <c r="I18" i="2"/>
  <c r="I14" i="2" s="1"/>
  <c r="G18" i="2"/>
  <c r="J18" i="2" l="1"/>
  <c r="J11" i="1"/>
  <c r="J14" i="2"/>
  <c r="F11" i="2"/>
  <c r="F12" i="2" l="1"/>
  <c r="J12" i="2" s="1"/>
  <c r="J14" i="1"/>
  <c r="J15" i="1"/>
  <c r="G11" i="2"/>
  <c r="J11" i="2" s="1"/>
  <c r="J9" i="2"/>
</calcChain>
</file>

<file path=xl/sharedStrings.xml><?xml version="1.0" encoding="utf-8"?>
<sst xmlns="http://schemas.openxmlformats.org/spreadsheetml/2006/main" count="172" uniqueCount="60">
  <si>
    <t xml:space="preserve"> к Муниципальной программе</t>
  </si>
  <si>
    <t>Расходы на реализацию муниципальной программы</t>
  </si>
  <si>
    <t xml:space="preserve">за счет средств местного бюджета </t>
  </si>
  <si>
    <t>Статус</t>
  </si>
  <si>
    <t>Расходы (рублей)</t>
  </si>
  <si>
    <t>2022 год</t>
  </si>
  <si>
    <t>2023 год</t>
  </si>
  <si>
    <t>2024 год</t>
  </si>
  <si>
    <t>2025 год</t>
  </si>
  <si>
    <t>итого</t>
  </si>
  <si>
    <t>Муниципальная программа «Профилактика правонарушений и борьба с преступностью в Лебяжском муниципальном округе»</t>
  </si>
  <si>
    <t xml:space="preserve">всего  </t>
  </si>
  <si>
    <t>мероприятие</t>
  </si>
  <si>
    <t>Профилактика безнадзорности и правонарушений несовершеннолетних</t>
  </si>
  <si>
    <t>всего</t>
  </si>
  <si>
    <t>Страхование жизни членов ДНД</t>
  </si>
  <si>
    <t>Организация деятельности ДНД</t>
  </si>
  <si>
    <t>Мероприятие</t>
  </si>
  <si>
    <t>Создание комиссии по делам несовершеннолетних и защите их прав и организация деятельности в сфере профилактики безнадзорности и правонарушений несовершеннолетних, включая административную юрисдикцию</t>
  </si>
  <si>
    <t>1.3.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</si>
  <si>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</si>
  <si>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Всего</t>
  </si>
  <si>
    <t>Комплексные меры противодействия немедицинскому потреблению наркотических средств и их незаконному обороту в Лебяжском муниципальном округе.</t>
  </si>
  <si>
    <t xml:space="preserve">Профилактика и предупреждение террористических и экстремистских проявлений </t>
  </si>
  <si>
    <t>x</t>
  </si>
  <si>
    <t>х</t>
  </si>
  <si>
    <t>Информционно-пропагандистское сопровождение антитеррористической деятельности и информационное противодействие терроризму и экстремизму</t>
  </si>
  <si>
    <t>Деятельность административной комиссии по рассмотрению дел об административных правонарушениях</t>
  </si>
  <si>
    <t>«x»- реализация мероприятия, не требующего финансирования</t>
  </si>
  <si>
    <t xml:space="preserve">Наименование муниципальной программы  </t>
  </si>
  <si>
    <t>Главный     распорядитель   бюджетных  средств</t>
  </si>
  <si>
    <t>№ п/п</t>
  </si>
  <si>
    <t>Муниципальная программа</t>
  </si>
  <si>
    <t xml:space="preserve">за счет всех источников финансирования </t>
  </si>
  <si>
    <t>Источник финансирования</t>
  </si>
  <si>
    <t>Оценка расходов (рублей)</t>
  </si>
  <si>
    <t>Муниципальная программа «Профилактика правонарушений и борьба с преступностью в Лебяжском муниципальном округ»</t>
  </si>
  <si>
    <t>Местный бюджет</t>
  </si>
  <si>
    <t>Областной бюджет</t>
  </si>
  <si>
    <t>1.1.</t>
  </si>
  <si>
    <t>1.2.</t>
  </si>
  <si>
    <t>Комплексные меры противодействия немедицинскому потреблению наркотических средств и их незаконному обороту в Лебяжском муниципальном округе Кировской области.</t>
  </si>
  <si>
    <t>Информационно-пропагандистское сопровождение антитеррористической деятельности и информационное противодействие терроризму и экстремизму</t>
  </si>
  <si>
    <t>____________________</t>
  </si>
  <si>
    <t>N  п/п</t>
  </si>
  <si>
    <t>Наименование  муниципальной программы</t>
  </si>
  <si>
    <t>1.4.</t>
  </si>
  <si>
    <t xml:space="preserve">Приложение № 3 </t>
  </si>
  <si>
    <r>
      <t xml:space="preserve">Ответственный исполнитель-администрация Лебяжского </t>
    </r>
    <r>
      <rPr>
        <sz val="11.5"/>
        <color theme="1"/>
        <rFont val="Times New Roman"/>
        <family val="1"/>
        <charset val="204"/>
      </rPr>
      <t>муниципального округа</t>
    </r>
    <r>
      <rPr>
        <sz val="11.5"/>
        <color rgb="FF000000"/>
        <rFont val="Times New Roman"/>
        <family val="1"/>
        <charset val="204"/>
      </rPr>
      <t xml:space="preserve">  Кировской области</t>
    </r>
  </si>
  <si>
    <r>
      <t xml:space="preserve">Ответственный исполнитель-администрация Лебяжского </t>
    </r>
    <r>
      <rPr>
        <sz val="11.5"/>
        <color theme="1"/>
        <rFont val="Times New Roman"/>
        <family val="1"/>
        <charset val="204"/>
      </rPr>
      <t>муниципального округа</t>
    </r>
    <r>
      <rPr>
        <sz val="11.5"/>
        <color rgb="FF000000"/>
        <rFont val="Times New Roman"/>
        <family val="1"/>
        <charset val="204"/>
      </rPr>
      <t xml:space="preserve">  Кировской области, УКФДМ</t>
    </r>
  </si>
  <si>
    <r>
      <t xml:space="preserve">Ответственный исполнитель-администрация Лебяжского </t>
    </r>
    <r>
      <rPr>
        <sz val="11.5"/>
        <color theme="1"/>
        <rFont val="Times New Roman"/>
        <family val="1"/>
        <charset val="204"/>
      </rPr>
      <t>муниципального округа</t>
    </r>
    <r>
      <rPr>
        <sz val="11.5"/>
        <color rgb="FF000000"/>
        <rFont val="Times New Roman"/>
        <family val="1"/>
        <charset val="204"/>
      </rPr>
      <t xml:space="preserve">  Кировской области </t>
    </r>
  </si>
  <si>
    <t>2026 год</t>
  </si>
  <si>
    <t>приобретение и установка видеонаблюдения в здании администрации</t>
  </si>
  <si>
    <t>приобретение, монтаж и пусконаладочные работы оборудования для организации пропускной системы</t>
  </si>
  <si>
    <t>3,1</t>
  </si>
  <si>
    <t>3,2</t>
  </si>
  <si>
    <t>приложение №1 к постановлению</t>
  </si>
  <si>
    <t xml:space="preserve">
от ______________ № ________Приложение № 2 
</t>
  </si>
  <si>
    <t>приложение №2</t>
  </si>
  <si>
    <t>к постановлению от ______________ 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</si>
</sst>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sz val="11.5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justify" vertical="top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vertical="top" wrapText="1"/>
    </xf>
    <xf numFmtId="1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="110" zoomScaleNormal="110" workbookViewId="0">
      <selection activeCell="K13" sqref="K13"/>
    </sheetView>
  </sheetViews>
  <sheetFormatPr defaultRowHeight="15" x14ac:dyDescent="0.25"/>
  <cols>
    <col min="1" max="1" width="7.42578125" style="9" customWidth="1"/>
    <col min="2" max="2" width="10" style="9" customWidth="1"/>
    <col min="3" max="3" width="36.28515625" style="9" customWidth="1"/>
    <col min="4" max="4" width="38" style="10" customWidth="1"/>
    <col min="5" max="5" width="7.28515625" style="9" customWidth="1"/>
    <col min="6" max="6" width="8.42578125" style="9" customWidth="1"/>
    <col min="7" max="7" width="10.7109375" style="9" customWidth="1"/>
    <col min="8" max="9" width="7.5703125" style="9" customWidth="1"/>
    <col min="10" max="10" width="10.140625" style="9" customWidth="1"/>
  </cols>
  <sheetData>
    <row r="1" spans="1:10" x14ac:dyDescent="0.25">
      <c r="A1" s="13"/>
      <c r="B1" s="13"/>
      <c r="C1" s="13"/>
      <c r="D1" s="13"/>
      <c r="E1" s="13"/>
      <c r="F1" s="13"/>
      <c r="G1" s="22" t="s">
        <v>56</v>
      </c>
      <c r="H1" s="22"/>
      <c r="I1" s="22"/>
      <c r="J1" s="22"/>
    </row>
    <row r="2" spans="1:10" ht="30.75" customHeight="1" x14ac:dyDescent="0.25">
      <c r="A2" s="23" t="s">
        <v>57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x14ac:dyDescent="0.25">
      <c r="A3" s="22" t="s">
        <v>0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x14ac:dyDescent="0.25">
      <c r="A4" s="22" t="s">
        <v>1</v>
      </c>
      <c r="B4" s="22"/>
      <c r="C4" s="22"/>
      <c r="D4" s="22"/>
      <c r="E4" s="22"/>
      <c r="F4" s="22"/>
      <c r="G4" s="22"/>
      <c r="H4" s="22"/>
      <c r="I4" s="22"/>
      <c r="J4" s="22"/>
    </row>
    <row r="5" spans="1:10" ht="18" customHeight="1" x14ac:dyDescent="0.25">
      <c r="A5" s="25" t="s">
        <v>2</v>
      </c>
      <c r="B5" s="25"/>
      <c r="C5" s="25"/>
      <c r="D5" s="25"/>
      <c r="E5" s="25"/>
      <c r="F5" s="25"/>
      <c r="G5" s="25"/>
      <c r="H5" s="25"/>
      <c r="I5" s="25"/>
      <c r="J5" s="25"/>
    </row>
    <row r="6" spans="1:10" ht="22.5" customHeight="1" x14ac:dyDescent="0.25">
      <c r="A6" s="26" t="s">
        <v>31</v>
      </c>
      <c r="B6" s="26" t="s">
        <v>3</v>
      </c>
      <c r="C6" s="26" t="s">
        <v>29</v>
      </c>
      <c r="D6" s="28" t="s">
        <v>30</v>
      </c>
      <c r="E6" s="26" t="s">
        <v>4</v>
      </c>
      <c r="F6" s="26"/>
      <c r="G6" s="26"/>
      <c r="H6" s="26"/>
      <c r="I6" s="26"/>
      <c r="J6" s="26"/>
    </row>
    <row r="7" spans="1:10" ht="30" x14ac:dyDescent="0.25">
      <c r="A7" s="26"/>
      <c r="B7" s="26"/>
      <c r="C7" s="26"/>
      <c r="D7" s="28"/>
      <c r="E7" s="5" t="s">
        <v>5</v>
      </c>
      <c r="F7" s="5" t="s">
        <v>6</v>
      </c>
      <c r="G7" s="5" t="s">
        <v>7</v>
      </c>
      <c r="H7" s="5" t="s">
        <v>8</v>
      </c>
      <c r="I7" s="11" t="s">
        <v>51</v>
      </c>
      <c r="J7" s="5" t="s">
        <v>9</v>
      </c>
    </row>
    <row r="8" spans="1:10" ht="15.75" customHeight="1" x14ac:dyDescent="0.25">
      <c r="A8" s="26"/>
      <c r="B8" s="26" t="s">
        <v>32</v>
      </c>
      <c r="C8" s="29" t="s">
        <v>10</v>
      </c>
      <c r="D8" s="28" t="s">
        <v>11</v>
      </c>
      <c r="E8" s="26">
        <v>10000</v>
      </c>
      <c r="F8" s="26">
        <f>'приложение №3'!F10</f>
        <v>35719</v>
      </c>
      <c r="G8" s="26">
        <v>515528</v>
      </c>
      <c r="H8" s="26">
        <v>252</v>
      </c>
      <c r="I8" s="26">
        <v>252</v>
      </c>
      <c r="J8" s="26">
        <f>E8+F8+G8+H8+I8</f>
        <v>561751</v>
      </c>
    </row>
    <row r="9" spans="1:10" ht="9" customHeight="1" x14ac:dyDescent="0.25">
      <c r="A9" s="26"/>
      <c r="B9" s="26"/>
      <c r="C9" s="29"/>
      <c r="D9" s="28"/>
      <c r="E9" s="26"/>
      <c r="F9" s="26"/>
      <c r="G9" s="26"/>
      <c r="H9" s="26"/>
      <c r="I9" s="26"/>
      <c r="J9" s="26"/>
    </row>
    <row r="10" spans="1:10" ht="3" customHeight="1" x14ac:dyDescent="0.25">
      <c r="A10" s="26"/>
      <c r="B10" s="26"/>
      <c r="C10" s="29"/>
      <c r="D10" s="28"/>
      <c r="E10" s="26"/>
      <c r="F10" s="26"/>
      <c r="G10" s="26"/>
      <c r="H10" s="26"/>
      <c r="I10" s="26"/>
      <c r="J10" s="26"/>
    </row>
    <row r="11" spans="1:10" ht="60" customHeight="1" x14ac:dyDescent="0.25">
      <c r="A11" s="26"/>
      <c r="B11" s="26"/>
      <c r="C11" s="29"/>
      <c r="D11" s="6" t="s">
        <v>48</v>
      </c>
      <c r="E11" s="5">
        <v>10000</v>
      </c>
      <c r="F11" s="5">
        <f>'приложение №3'!F10</f>
        <v>35719</v>
      </c>
      <c r="G11" s="5">
        <v>515528</v>
      </c>
      <c r="H11" s="5">
        <v>252</v>
      </c>
      <c r="I11" s="11">
        <f>'приложение №3'!I10</f>
        <v>252</v>
      </c>
      <c r="J11" s="5">
        <f>E11+F11+G11+H11+I11</f>
        <v>561751</v>
      </c>
    </row>
    <row r="12" spans="1:10" x14ac:dyDescent="0.25">
      <c r="A12" s="26">
        <v>1</v>
      </c>
      <c r="B12" s="26" t="s">
        <v>12</v>
      </c>
      <c r="C12" s="29" t="s">
        <v>13</v>
      </c>
      <c r="D12" s="7" t="s">
        <v>14</v>
      </c>
      <c r="E12" s="5">
        <v>5000</v>
      </c>
      <c r="F12" s="5">
        <v>5000</v>
      </c>
      <c r="G12" s="5">
        <v>5252</v>
      </c>
      <c r="H12" s="5">
        <v>252</v>
      </c>
      <c r="I12" s="11">
        <v>252</v>
      </c>
      <c r="J12" s="5">
        <f>E12+F12+G12+H12+I12</f>
        <v>15756</v>
      </c>
    </row>
    <row r="13" spans="1:10" ht="60" customHeight="1" x14ac:dyDescent="0.25">
      <c r="A13" s="26"/>
      <c r="B13" s="26"/>
      <c r="C13" s="29"/>
      <c r="D13" s="6" t="s">
        <v>48</v>
      </c>
      <c r="E13" s="5">
        <v>5000</v>
      </c>
      <c r="F13" s="5">
        <v>5000</v>
      </c>
      <c r="G13" s="5">
        <v>5252</v>
      </c>
      <c r="H13" s="5">
        <v>252</v>
      </c>
      <c r="I13" s="11">
        <v>252</v>
      </c>
      <c r="J13" s="11">
        <f>E13+F13+G13+H13+I13</f>
        <v>15756</v>
      </c>
    </row>
    <row r="14" spans="1:10" x14ac:dyDescent="0.25">
      <c r="A14" s="26">
        <v>1.1000000000000001</v>
      </c>
      <c r="B14" s="26" t="s">
        <v>12</v>
      </c>
      <c r="C14" s="29" t="s">
        <v>15</v>
      </c>
      <c r="D14" s="7" t="s">
        <v>14</v>
      </c>
      <c r="E14" s="5">
        <v>5000</v>
      </c>
      <c r="F14" s="5">
        <v>5000</v>
      </c>
      <c r="G14" s="5">
        <v>5000</v>
      </c>
      <c r="H14" s="5">
        <v>0</v>
      </c>
      <c r="I14" s="11">
        <v>0</v>
      </c>
      <c r="J14" s="5">
        <f t="shared" ref="J14:J15" si="0">E14+F14+G14+H14</f>
        <v>15000</v>
      </c>
    </row>
    <row r="15" spans="1:10" ht="48" customHeight="1" x14ac:dyDescent="0.25">
      <c r="A15" s="26"/>
      <c r="B15" s="26"/>
      <c r="C15" s="29"/>
      <c r="D15" s="6" t="s">
        <v>48</v>
      </c>
      <c r="E15" s="5">
        <v>5000</v>
      </c>
      <c r="F15" s="5">
        <v>5000</v>
      </c>
      <c r="G15" s="5">
        <v>5000</v>
      </c>
      <c r="H15" s="5">
        <v>0</v>
      </c>
      <c r="I15" s="11">
        <v>0</v>
      </c>
      <c r="J15" s="5">
        <f t="shared" si="0"/>
        <v>15000</v>
      </c>
    </row>
    <row r="16" spans="1:10" x14ac:dyDescent="0.25">
      <c r="A16" s="36">
        <v>1.2</v>
      </c>
      <c r="B16" s="26" t="s">
        <v>12</v>
      </c>
      <c r="C16" s="29" t="s">
        <v>16</v>
      </c>
      <c r="D16" s="7" t="s">
        <v>14</v>
      </c>
      <c r="E16" s="5">
        <v>5000</v>
      </c>
      <c r="F16" s="5">
        <v>140</v>
      </c>
      <c r="G16" s="11">
        <v>252</v>
      </c>
      <c r="H16" s="11">
        <v>252</v>
      </c>
      <c r="I16" s="11">
        <v>252</v>
      </c>
      <c r="J16" s="5">
        <f>E16+F16+G16+H16+I16</f>
        <v>5896</v>
      </c>
    </row>
    <row r="17" spans="1:10" ht="64.5" customHeight="1" x14ac:dyDescent="0.25">
      <c r="A17" s="36"/>
      <c r="B17" s="26"/>
      <c r="C17" s="29"/>
      <c r="D17" s="6" t="s">
        <v>48</v>
      </c>
      <c r="E17" s="5">
        <v>5000</v>
      </c>
      <c r="F17" s="5">
        <v>140</v>
      </c>
      <c r="G17" s="11">
        <v>252</v>
      </c>
      <c r="H17" s="11">
        <v>252</v>
      </c>
      <c r="I17" s="11">
        <v>252</v>
      </c>
      <c r="J17" s="5">
        <f>E17+F17+G17+H17+I17</f>
        <v>5896</v>
      </c>
    </row>
    <row r="18" spans="1:10" ht="30.75" customHeight="1" x14ac:dyDescent="0.25">
      <c r="A18" s="26">
        <v>1.3</v>
      </c>
      <c r="B18" s="26" t="s">
        <v>17</v>
      </c>
      <c r="C18" s="29" t="s">
        <v>18</v>
      </c>
      <c r="D18" s="28" t="s">
        <v>14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</row>
    <row r="19" spans="1:10" ht="15" hidden="1" customHeight="1" x14ac:dyDescent="0.25">
      <c r="A19" s="26"/>
      <c r="B19" s="26"/>
      <c r="C19" s="29"/>
      <c r="D19" s="28"/>
      <c r="E19" s="26"/>
      <c r="F19" s="26"/>
      <c r="G19" s="26"/>
      <c r="H19" s="26"/>
      <c r="I19" s="26"/>
      <c r="J19" s="26"/>
    </row>
    <row r="20" spans="1:10" ht="15" hidden="1" customHeight="1" x14ac:dyDescent="0.25">
      <c r="A20" s="26"/>
      <c r="B20" s="26"/>
      <c r="C20" s="29"/>
      <c r="D20" s="28"/>
      <c r="E20" s="26"/>
      <c r="F20" s="26"/>
      <c r="G20" s="26"/>
      <c r="H20" s="26"/>
      <c r="I20" s="26"/>
      <c r="J20" s="26"/>
    </row>
    <row r="21" spans="1:10" ht="9.75" customHeight="1" x14ac:dyDescent="0.25">
      <c r="A21" s="26"/>
      <c r="B21" s="26"/>
      <c r="C21" s="29"/>
      <c r="D21" s="28"/>
      <c r="E21" s="26"/>
      <c r="F21" s="26"/>
      <c r="G21" s="26"/>
      <c r="H21" s="26"/>
      <c r="I21" s="26"/>
      <c r="J21" s="26"/>
    </row>
    <row r="22" spans="1:10" ht="15" hidden="1" customHeight="1" x14ac:dyDescent="0.25">
      <c r="A22" s="26"/>
      <c r="B22" s="26"/>
      <c r="C22" s="29"/>
      <c r="D22" s="28"/>
      <c r="E22" s="26"/>
      <c r="F22" s="26"/>
      <c r="G22" s="26"/>
      <c r="H22" s="26"/>
      <c r="I22" s="26"/>
      <c r="J22" s="26"/>
    </row>
    <row r="23" spans="1:10" ht="30" hidden="1" customHeight="1" x14ac:dyDescent="0.25">
      <c r="A23" s="26"/>
      <c r="B23" s="26"/>
      <c r="C23" s="29"/>
      <c r="D23" s="28"/>
      <c r="E23" s="26"/>
      <c r="F23" s="26"/>
      <c r="G23" s="26"/>
      <c r="H23" s="26"/>
      <c r="I23" s="26"/>
      <c r="J23" s="26"/>
    </row>
    <row r="24" spans="1:10" ht="63.75" customHeight="1" x14ac:dyDescent="0.25">
      <c r="A24" s="26"/>
      <c r="B24" s="26"/>
      <c r="C24" s="29"/>
      <c r="D24" s="6" t="s">
        <v>48</v>
      </c>
      <c r="E24" s="5">
        <v>0</v>
      </c>
      <c r="F24" s="5">
        <v>0</v>
      </c>
      <c r="G24" s="5">
        <v>0</v>
      </c>
      <c r="H24" s="5">
        <v>0</v>
      </c>
      <c r="I24" s="11">
        <v>0</v>
      </c>
      <c r="J24" s="5">
        <v>0</v>
      </c>
    </row>
    <row r="25" spans="1:10" ht="42" customHeight="1" x14ac:dyDescent="0.25">
      <c r="A25" s="29">
        <v>1.4</v>
      </c>
      <c r="B25" s="29" t="s">
        <v>12</v>
      </c>
      <c r="C25" s="35" t="s">
        <v>20</v>
      </c>
      <c r="D25" s="34" t="s">
        <v>21</v>
      </c>
      <c r="E25" s="26">
        <v>0</v>
      </c>
      <c r="F25" s="26">
        <v>25579</v>
      </c>
      <c r="G25" s="26">
        <v>0</v>
      </c>
      <c r="H25" s="26">
        <v>0</v>
      </c>
      <c r="I25" s="26">
        <v>0</v>
      </c>
      <c r="J25" s="26">
        <f>F25+G25+H25+I25</f>
        <v>25579</v>
      </c>
    </row>
    <row r="26" spans="1:10" ht="21" customHeight="1" x14ac:dyDescent="0.25">
      <c r="A26" s="29"/>
      <c r="B26" s="29"/>
      <c r="C26" s="35"/>
      <c r="D26" s="34"/>
      <c r="E26" s="26"/>
      <c r="F26" s="26"/>
      <c r="G26" s="26"/>
      <c r="H26" s="26"/>
      <c r="I26" s="26"/>
      <c r="J26" s="26"/>
    </row>
    <row r="27" spans="1:10" ht="64.5" customHeight="1" x14ac:dyDescent="0.25">
      <c r="A27" s="29"/>
      <c r="B27" s="29"/>
      <c r="C27" s="35"/>
      <c r="D27" s="6" t="s">
        <v>48</v>
      </c>
      <c r="E27" s="5">
        <v>0</v>
      </c>
      <c r="F27" s="5">
        <v>25579</v>
      </c>
      <c r="G27" s="5">
        <v>0</v>
      </c>
      <c r="H27" s="5">
        <v>0</v>
      </c>
      <c r="I27" s="11">
        <v>0</v>
      </c>
      <c r="J27" s="14">
        <f>F27+G27+H27+I27</f>
        <v>25579</v>
      </c>
    </row>
    <row r="28" spans="1:10" ht="29.25" customHeight="1" x14ac:dyDescent="0.25">
      <c r="A28" s="26">
        <v>2</v>
      </c>
      <c r="B28" s="26" t="s">
        <v>12</v>
      </c>
      <c r="C28" s="27" t="s">
        <v>22</v>
      </c>
      <c r="D28" s="7" t="s">
        <v>11</v>
      </c>
      <c r="E28" s="5">
        <v>0</v>
      </c>
      <c r="F28" s="5">
        <v>0</v>
      </c>
      <c r="G28" s="5">
        <v>0</v>
      </c>
      <c r="H28" s="5">
        <v>0</v>
      </c>
      <c r="I28" s="11">
        <v>0</v>
      </c>
      <c r="J28" s="14"/>
    </row>
    <row r="29" spans="1:10" ht="63.75" customHeight="1" x14ac:dyDescent="0.25">
      <c r="A29" s="26"/>
      <c r="B29" s="26"/>
      <c r="C29" s="27"/>
      <c r="D29" s="6" t="s">
        <v>49</v>
      </c>
      <c r="E29" s="5">
        <v>0</v>
      </c>
      <c r="F29" s="5">
        <v>0</v>
      </c>
      <c r="G29" s="5">
        <v>0</v>
      </c>
      <c r="H29" s="5">
        <v>0</v>
      </c>
      <c r="I29" s="11">
        <v>0</v>
      </c>
      <c r="J29" s="5">
        <v>0</v>
      </c>
    </row>
    <row r="30" spans="1:10" x14ac:dyDescent="0.25">
      <c r="A30" s="26">
        <v>3</v>
      </c>
      <c r="B30" s="26" t="s">
        <v>12</v>
      </c>
      <c r="C30" s="29" t="s">
        <v>23</v>
      </c>
      <c r="D30" s="7" t="s">
        <v>14</v>
      </c>
      <c r="E30" s="5" t="s">
        <v>24</v>
      </c>
      <c r="F30" s="5" t="s">
        <v>24</v>
      </c>
      <c r="G30" s="5">
        <v>505276</v>
      </c>
      <c r="H30" s="5" t="s">
        <v>24</v>
      </c>
      <c r="I30" s="11" t="s">
        <v>24</v>
      </c>
      <c r="J30" s="5">
        <v>505276</v>
      </c>
    </row>
    <row r="31" spans="1:10" ht="46.5" customHeight="1" x14ac:dyDescent="0.25">
      <c r="A31" s="26"/>
      <c r="B31" s="26"/>
      <c r="C31" s="29"/>
      <c r="D31" s="6" t="s">
        <v>50</v>
      </c>
      <c r="E31" s="5" t="s">
        <v>24</v>
      </c>
      <c r="F31" s="5" t="s">
        <v>24</v>
      </c>
      <c r="G31" s="5">
        <v>505276</v>
      </c>
      <c r="H31" s="5" t="s">
        <v>24</v>
      </c>
      <c r="I31" s="11" t="s">
        <v>24</v>
      </c>
      <c r="J31" s="5">
        <v>505276</v>
      </c>
    </row>
    <row r="32" spans="1:10" s="20" customFormat="1" ht="13.5" customHeight="1" x14ac:dyDescent="0.25">
      <c r="A32" s="37">
        <v>3.1</v>
      </c>
      <c r="B32" s="29" t="s">
        <v>12</v>
      </c>
      <c r="C32" s="35" t="s">
        <v>53</v>
      </c>
      <c r="D32" s="34" t="s">
        <v>21</v>
      </c>
      <c r="E32" s="26">
        <v>0</v>
      </c>
      <c r="F32" s="26">
        <v>0</v>
      </c>
      <c r="G32" s="26">
        <v>259000</v>
      </c>
      <c r="H32" s="26">
        <v>0</v>
      </c>
      <c r="I32" s="26">
        <v>0</v>
      </c>
      <c r="J32" s="26">
        <f>F32+G32+H32+I32</f>
        <v>259000</v>
      </c>
    </row>
    <row r="33" spans="1:10" s="20" customFormat="1" x14ac:dyDescent="0.25">
      <c r="A33" s="37"/>
      <c r="B33" s="29"/>
      <c r="C33" s="35"/>
      <c r="D33" s="34"/>
      <c r="E33" s="26"/>
      <c r="F33" s="26"/>
      <c r="G33" s="26"/>
      <c r="H33" s="26"/>
      <c r="I33" s="26"/>
      <c r="J33" s="26"/>
    </row>
    <row r="34" spans="1:10" s="20" customFormat="1" ht="66" customHeight="1" x14ac:dyDescent="0.25">
      <c r="A34" s="37"/>
      <c r="B34" s="29"/>
      <c r="C34" s="35"/>
      <c r="D34" s="17" t="s">
        <v>48</v>
      </c>
      <c r="E34" s="16">
        <v>0</v>
      </c>
      <c r="F34" s="16">
        <v>0</v>
      </c>
      <c r="G34" s="16">
        <v>259000</v>
      </c>
      <c r="H34" s="16">
        <v>0</v>
      </c>
      <c r="I34" s="16">
        <v>0</v>
      </c>
      <c r="J34" s="18">
        <f>F34+G34+H34+I34</f>
        <v>259000</v>
      </c>
    </row>
    <row r="35" spans="1:10" s="20" customFormat="1" ht="15" customHeight="1" x14ac:dyDescent="0.25">
      <c r="A35" s="29">
        <v>3.2</v>
      </c>
      <c r="B35" s="29" t="s">
        <v>12</v>
      </c>
      <c r="C35" s="35" t="s">
        <v>52</v>
      </c>
      <c r="D35" s="34" t="s">
        <v>21</v>
      </c>
      <c r="E35" s="26">
        <v>0</v>
      </c>
      <c r="F35" s="26">
        <v>0</v>
      </c>
      <c r="G35" s="38">
        <v>246276</v>
      </c>
      <c r="H35" s="26">
        <v>0</v>
      </c>
      <c r="I35" s="26">
        <v>0</v>
      </c>
      <c r="J35" s="26">
        <f>F35+G35+H35+I35</f>
        <v>246276</v>
      </c>
    </row>
    <row r="36" spans="1:10" s="20" customFormat="1" x14ac:dyDescent="0.25">
      <c r="A36" s="29"/>
      <c r="B36" s="29"/>
      <c r="C36" s="35"/>
      <c r="D36" s="34"/>
      <c r="E36" s="26"/>
      <c r="F36" s="26"/>
      <c r="G36" s="38"/>
      <c r="H36" s="26"/>
      <c r="I36" s="26"/>
      <c r="J36" s="26"/>
    </row>
    <row r="37" spans="1:10" s="20" customFormat="1" ht="61.5" customHeight="1" x14ac:dyDescent="0.25">
      <c r="A37" s="29"/>
      <c r="B37" s="29"/>
      <c r="C37" s="35"/>
      <c r="D37" s="17" t="s">
        <v>48</v>
      </c>
      <c r="E37" s="16">
        <v>0</v>
      </c>
      <c r="F37" s="16">
        <v>0</v>
      </c>
      <c r="G37" s="16">
        <v>246276</v>
      </c>
      <c r="H37" s="16">
        <v>0</v>
      </c>
      <c r="I37" s="16">
        <v>0</v>
      </c>
      <c r="J37" s="18">
        <f>F37+G37+H37+I37</f>
        <v>246276</v>
      </c>
    </row>
    <row r="38" spans="1:10" s="20" customFormat="1" ht="24" customHeight="1" x14ac:dyDescent="0.25">
      <c r="A38" s="30">
        <v>4</v>
      </c>
      <c r="B38" s="30" t="s">
        <v>12</v>
      </c>
      <c r="C38" s="32" t="s">
        <v>26</v>
      </c>
      <c r="D38" s="19" t="s">
        <v>14</v>
      </c>
      <c r="E38" s="16">
        <v>5000</v>
      </c>
      <c r="F38" s="16">
        <v>5000</v>
      </c>
      <c r="G38" s="16">
        <v>5000</v>
      </c>
      <c r="H38" s="16">
        <v>0</v>
      </c>
      <c r="I38" s="16">
        <v>0</v>
      </c>
      <c r="J38" s="16">
        <f>E38+F38+G38+H38</f>
        <v>15000</v>
      </c>
    </row>
    <row r="39" spans="1:10" s="20" customFormat="1" ht="79.5" customHeight="1" x14ac:dyDescent="0.25">
      <c r="A39" s="31"/>
      <c r="B39" s="31"/>
      <c r="C39" s="33"/>
      <c r="D39" s="17" t="s">
        <v>50</v>
      </c>
      <c r="E39" s="16">
        <v>5000</v>
      </c>
      <c r="F39" s="16">
        <v>5000</v>
      </c>
      <c r="G39" s="16">
        <v>5000</v>
      </c>
      <c r="H39" s="16">
        <v>0</v>
      </c>
      <c r="I39" s="16">
        <v>0</v>
      </c>
      <c r="J39" s="16">
        <f>E39+F39+G39+H39</f>
        <v>15000</v>
      </c>
    </row>
    <row r="40" spans="1:10" ht="31.5" customHeight="1" x14ac:dyDescent="0.25">
      <c r="A40" s="26">
        <v>5</v>
      </c>
      <c r="B40" s="26" t="s">
        <v>12</v>
      </c>
      <c r="C40" s="27" t="s">
        <v>27</v>
      </c>
      <c r="D40" s="7" t="s">
        <v>14</v>
      </c>
      <c r="E40" s="5">
        <v>0</v>
      </c>
      <c r="F40" s="5">
        <v>0</v>
      </c>
      <c r="G40" s="5">
        <v>0</v>
      </c>
      <c r="H40" s="5">
        <v>0</v>
      </c>
      <c r="I40" s="11">
        <v>0</v>
      </c>
      <c r="J40" s="5">
        <v>0</v>
      </c>
    </row>
    <row r="41" spans="1:10" ht="62.25" customHeight="1" x14ac:dyDescent="0.25">
      <c r="A41" s="26"/>
      <c r="B41" s="26"/>
      <c r="C41" s="27"/>
      <c r="D41" s="6" t="s">
        <v>50</v>
      </c>
      <c r="E41" s="5">
        <v>0</v>
      </c>
      <c r="F41" s="5">
        <v>0</v>
      </c>
      <c r="G41" s="5">
        <v>0</v>
      </c>
      <c r="H41" s="5">
        <v>0</v>
      </c>
      <c r="I41" s="11">
        <v>0</v>
      </c>
      <c r="J41" s="5">
        <v>0</v>
      </c>
    </row>
    <row r="42" spans="1:10" x14ac:dyDescent="0.25">
      <c r="A42" s="25" t="s">
        <v>28</v>
      </c>
      <c r="B42" s="25"/>
      <c r="C42" s="25"/>
      <c r="D42" s="25"/>
      <c r="E42" s="25"/>
      <c r="F42" s="25"/>
      <c r="G42" s="25"/>
      <c r="H42" s="25"/>
      <c r="I42" s="25"/>
      <c r="J42" s="25"/>
    </row>
    <row r="43" spans="1:10" x14ac:dyDescent="0.25">
      <c r="A43" s="8"/>
    </row>
    <row r="44" spans="1:10" x14ac:dyDescent="0.25">
      <c r="A44" s="8"/>
    </row>
  </sheetData>
  <mergeCells count="82">
    <mergeCell ref="F35:F36"/>
    <mergeCell ref="G35:G36"/>
    <mergeCell ref="H35:H36"/>
    <mergeCell ref="I35:I36"/>
    <mergeCell ref="J35:J36"/>
    <mergeCell ref="A35:A37"/>
    <mergeCell ref="B35:B37"/>
    <mergeCell ref="C35:C37"/>
    <mergeCell ref="D35:D36"/>
    <mergeCell ref="E35:E36"/>
    <mergeCell ref="F32:F33"/>
    <mergeCell ref="G32:G33"/>
    <mergeCell ref="H32:H33"/>
    <mergeCell ref="I32:I33"/>
    <mergeCell ref="J32:J33"/>
    <mergeCell ref="A32:A34"/>
    <mergeCell ref="B32:B34"/>
    <mergeCell ref="C32:C34"/>
    <mergeCell ref="D32:D33"/>
    <mergeCell ref="E32:E33"/>
    <mergeCell ref="B6:B7"/>
    <mergeCell ref="E6:J6"/>
    <mergeCell ref="A8:A11"/>
    <mergeCell ref="C8:C11"/>
    <mergeCell ref="D8:D10"/>
    <mergeCell ref="E8:E10"/>
    <mergeCell ref="F8:F10"/>
    <mergeCell ref="G8:G10"/>
    <mergeCell ref="H8:H10"/>
    <mergeCell ref="J8:J10"/>
    <mergeCell ref="I8:I10"/>
    <mergeCell ref="A12:A13"/>
    <mergeCell ref="B12:B13"/>
    <mergeCell ref="C12:C13"/>
    <mergeCell ref="A14:A15"/>
    <mergeCell ref="B14:B15"/>
    <mergeCell ref="C14:C15"/>
    <mergeCell ref="J18:J23"/>
    <mergeCell ref="A16:A17"/>
    <mergeCell ref="B16:B17"/>
    <mergeCell ref="C16:C17"/>
    <mergeCell ref="A18:A24"/>
    <mergeCell ref="B18:B24"/>
    <mergeCell ref="C18:C24"/>
    <mergeCell ref="D18:D23"/>
    <mergeCell ref="E18:E23"/>
    <mergeCell ref="F18:F23"/>
    <mergeCell ref="G18:G23"/>
    <mergeCell ref="H18:H23"/>
    <mergeCell ref="I18:I23"/>
    <mergeCell ref="A28:A29"/>
    <mergeCell ref="B28:B29"/>
    <mergeCell ref="C28:C29"/>
    <mergeCell ref="A25:A27"/>
    <mergeCell ref="B25:B27"/>
    <mergeCell ref="C25:C27"/>
    <mergeCell ref="J25:J26"/>
    <mergeCell ref="D25:D26"/>
    <mergeCell ref="E25:E26"/>
    <mergeCell ref="F25:F26"/>
    <mergeCell ref="I25:I26"/>
    <mergeCell ref="A42:J42"/>
    <mergeCell ref="A40:A41"/>
    <mergeCell ref="B40:B41"/>
    <mergeCell ref="C40:C41"/>
    <mergeCell ref="C6:C7"/>
    <mergeCell ref="D6:D7"/>
    <mergeCell ref="A6:A7"/>
    <mergeCell ref="B8:B11"/>
    <mergeCell ref="A30:A31"/>
    <mergeCell ref="B30:B31"/>
    <mergeCell ref="C30:C31"/>
    <mergeCell ref="A38:A39"/>
    <mergeCell ref="B38:B39"/>
    <mergeCell ref="C38:C39"/>
    <mergeCell ref="G25:G26"/>
    <mergeCell ref="H25:H26"/>
    <mergeCell ref="G1:J1"/>
    <mergeCell ref="A2:J2"/>
    <mergeCell ref="A3:J3"/>
    <mergeCell ref="A4:J4"/>
    <mergeCell ref="A5:J5"/>
  </mergeCells>
  <pageMargins left="0" right="0" top="0" bottom="0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topLeftCell="A7" workbookViewId="0">
      <selection activeCell="G11" sqref="G11"/>
    </sheetView>
  </sheetViews>
  <sheetFormatPr defaultRowHeight="15" x14ac:dyDescent="0.25"/>
  <cols>
    <col min="1" max="1" width="7.5703125" style="1" customWidth="1"/>
    <col min="2" max="2" width="12" style="1" customWidth="1"/>
    <col min="3" max="3" width="39.7109375" style="1" customWidth="1"/>
    <col min="4" max="4" width="20.7109375" style="1" customWidth="1"/>
    <col min="5" max="5" width="10.5703125" style="1" customWidth="1"/>
    <col min="6" max="6" width="9.140625" style="1"/>
    <col min="7" max="7" width="11.85546875" style="1" customWidth="1"/>
    <col min="8" max="9" width="9.140625" style="1"/>
    <col min="10" max="10" width="12.42578125" style="1" customWidth="1"/>
  </cols>
  <sheetData>
    <row r="1" spans="1:10" ht="15.75" x14ac:dyDescent="0.25">
      <c r="A1" s="43" t="s">
        <v>58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15.75" x14ac:dyDescent="0.25">
      <c r="A2" s="43" t="s">
        <v>59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15.75" x14ac:dyDescent="0.25">
      <c r="A3" s="43" t="s">
        <v>47</v>
      </c>
      <c r="B3" s="43"/>
      <c r="C3" s="43"/>
      <c r="D3" s="43"/>
      <c r="E3" s="43"/>
      <c r="F3" s="43"/>
      <c r="G3" s="43"/>
      <c r="H3" s="43"/>
      <c r="I3" s="43"/>
      <c r="J3" s="43"/>
    </row>
    <row r="4" spans="1:10" ht="15.75" x14ac:dyDescent="0.25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44"/>
    </row>
    <row r="5" spans="1:10" ht="15.75" x14ac:dyDescent="0.25">
      <c r="A5" s="44" t="s">
        <v>1</v>
      </c>
      <c r="B5" s="44"/>
      <c r="C5" s="44"/>
      <c r="D5" s="44"/>
      <c r="E5" s="44"/>
      <c r="F5" s="44"/>
      <c r="G5" s="44"/>
      <c r="H5" s="44"/>
      <c r="I5" s="44"/>
      <c r="J5" s="44"/>
    </row>
    <row r="6" spans="1:10" ht="15.75" x14ac:dyDescent="0.25">
      <c r="A6" s="41" t="s">
        <v>33</v>
      </c>
      <c r="B6" s="41"/>
      <c r="C6" s="41"/>
      <c r="D6" s="41"/>
      <c r="E6" s="41"/>
      <c r="F6" s="41"/>
      <c r="G6" s="41"/>
      <c r="H6" s="41"/>
      <c r="I6" s="41"/>
      <c r="J6" s="41"/>
    </row>
    <row r="7" spans="1:10" ht="21.75" customHeight="1" x14ac:dyDescent="0.25">
      <c r="A7" s="39" t="s">
        <v>44</v>
      </c>
      <c r="B7" s="39" t="s">
        <v>3</v>
      </c>
      <c r="C7" s="39" t="s">
        <v>45</v>
      </c>
      <c r="D7" s="39" t="s">
        <v>34</v>
      </c>
      <c r="E7" s="39" t="s">
        <v>35</v>
      </c>
      <c r="F7" s="39"/>
      <c r="G7" s="39"/>
      <c r="H7" s="39"/>
      <c r="I7" s="39"/>
      <c r="J7" s="39"/>
    </row>
    <row r="8" spans="1:10" ht="31.5" x14ac:dyDescent="0.25">
      <c r="A8" s="39"/>
      <c r="B8" s="39"/>
      <c r="C8" s="39"/>
      <c r="D8" s="39"/>
      <c r="E8" s="4" t="s">
        <v>5</v>
      </c>
      <c r="F8" s="4" t="s">
        <v>6</v>
      </c>
      <c r="G8" s="4" t="s">
        <v>7</v>
      </c>
      <c r="H8" s="12" t="s">
        <v>8</v>
      </c>
      <c r="I8" s="12" t="s">
        <v>51</v>
      </c>
      <c r="J8" s="4" t="s">
        <v>9</v>
      </c>
    </row>
    <row r="9" spans="1:10" ht="18.75" customHeight="1" x14ac:dyDescent="0.25">
      <c r="A9" s="39"/>
      <c r="B9" s="39" t="s">
        <v>32</v>
      </c>
      <c r="C9" s="40" t="s">
        <v>36</v>
      </c>
      <c r="D9" s="4" t="s">
        <v>11</v>
      </c>
      <c r="E9" s="4">
        <v>513750</v>
      </c>
      <c r="F9" s="4">
        <v>650349</v>
      </c>
      <c r="G9" s="4">
        <v>1093728</v>
      </c>
      <c r="H9" s="12">
        <v>578452</v>
      </c>
      <c r="I9" s="12">
        <v>578452</v>
      </c>
      <c r="J9" s="4">
        <f>E9+F9+G9+H9+I9</f>
        <v>3414731</v>
      </c>
    </row>
    <row r="10" spans="1:10" ht="23.25" customHeight="1" x14ac:dyDescent="0.25">
      <c r="A10" s="39"/>
      <c r="B10" s="39"/>
      <c r="C10" s="40"/>
      <c r="D10" s="4" t="s">
        <v>37</v>
      </c>
      <c r="E10" s="4">
        <v>10000</v>
      </c>
      <c r="F10" s="4">
        <v>35719</v>
      </c>
      <c r="G10" s="15">
        <v>515528</v>
      </c>
      <c r="H10" s="12">
        <v>252</v>
      </c>
      <c r="I10" s="12">
        <v>252</v>
      </c>
      <c r="J10" s="4">
        <f>E10+F10+G10+H10+I10</f>
        <v>561751</v>
      </c>
    </row>
    <row r="11" spans="1:10" ht="35.25" customHeight="1" x14ac:dyDescent="0.25">
      <c r="A11" s="39"/>
      <c r="B11" s="39"/>
      <c r="C11" s="40"/>
      <c r="D11" s="4" t="s">
        <v>38</v>
      </c>
      <c r="E11" s="4">
        <v>503750</v>
      </c>
      <c r="F11" s="4">
        <f>F9-F10</f>
        <v>614630</v>
      </c>
      <c r="G11" s="4">
        <f>G9-G10</f>
        <v>578200</v>
      </c>
      <c r="H11" s="12">
        <f t="shared" ref="H11:I11" si="0">H9-H10</f>
        <v>578200</v>
      </c>
      <c r="I11" s="12">
        <f t="shared" si="0"/>
        <v>578200</v>
      </c>
      <c r="J11" s="12">
        <f t="shared" ref="J11:J44" si="1">E11+F11+G11+H11+I11</f>
        <v>2852980</v>
      </c>
    </row>
    <row r="12" spans="1:10" ht="22.5" customHeight="1" x14ac:dyDescent="0.25">
      <c r="A12" s="39">
        <v>1</v>
      </c>
      <c r="B12" s="39" t="s">
        <v>12</v>
      </c>
      <c r="C12" s="42" t="s">
        <v>13</v>
      </c>
      <c r="D12" s="4" t="s">
        <v>11</v>
      </c>
      <c r="E12" s="4">
        <v>507950</v>
      </c>
      <c r="F12" s="4">
        <f>F13+F14</f>
        <v>555219</v>
      </c>
      <c r="G12" s="4">
        <f>G13+G14</f>
        <v>582152</v>
      </c>
      <c r="H12" s="12">
        <f>H18+H21+H15</f>
        <v>577153</v>
      </c>
      <c r="I12" s="12">
        <f>I18+I21+I15</f>
        <v>577154</v>
      </c>
      <c r="J12" s="12">
        <f t="shared" si="1"/>
        <v>2799628</v>
      </c>
    </row>
    <row r="13" spans="1:10" ht="18.75" customHeight="1" x14ac:dyDescent="0.25">
      <c r="A13" s="39"/>
      <c r="B13" s="39"/>
      <c r="C13" s="42"/>
      <c r="D13" s="4" t="s">
        <v>37</v>
      </c>
      <c r="E13" s="4">
        <v>5000</v>
      </c>
      <c r="F13" s="4">
        <v>30719</v>
      </c>
      <c r="G13" s="4">
        <v>5252</v>
      </c>
      <c r="H13" s="12">
        <v>252</v>
      </c>
      <c r="I13" s="12">
        <v>252</v>
      </c>
      <c r="J13" s="12">
        <f t="shared" si="1"/>
        <v>41475</v>
      </c>
    </row>
    <row r="14" spans="1:10" ht="15.75" x14ac:dyDescent="0.25">
      <c r="A14" s="39"/>
      <c r="B14" s="39"/>
      <c r="C14" s="42"/>
      <c r="D14" s="4" t="s">
        <v>38</v>
      </c>
      <c r="E14" s="4">
        <v>502950</v>
      </c>
      <c r="F14" s="4">
        <v>524500</v>
      </c>
      <c r="G14" s="4">
        <f>G20+G23</f>
        <v>576900</v>
      </c>
      <c r="H14" s="12">
        <f t="shared" ref="H14:I14" si="2">H12-H13</f>
        <v>576901</v>
      </c>
      <c r="I14" s="12">
        <f t="shared" si="2"/>
        <v>576902</v>
      </c>
      <c r="J14" s="12">
        <f t="shared" si="1"/>
        <v>2758153</v>
      </c>
    </row>
    <row r="15" spans="1:10" ht="15.75" x14ac:dyDescent="0.25">
      <c r="A15" s="39" t="s">
        <v>39</v>
      </c>
      <c r="B15" s="39" t="s">
        <v>12</v>
      </c>
      <c r="C15" s="40" t="s">
        <v>15</v>
      </c>
      <c r="D15" s="4" t="s">
        <v>11</v>
      </c>
      <c r="E15" s="4">
        <v>5000</v>
      </c>
      <c r="F15" s="4">
        <v>5000</v>
      </c>
      <c r="G15" s="4">
        <v>5000</v>
      </c>
      <c r="H15" s="12">
        <v>0</v>
      </c>
      <c r="I15" s="12">
        <v>0</v>
      </c>
      <c r="J15" s="12">
        <f t="shared" si="1"/>
        <v>15000</v>
      </c>
    </row>
    <row r="16" spans="1:10" ht="21.75" customHeight="1" x14ac:dyDescent="0.25">
      <c r="A16" s="39"/>
      <c r="B16" s="39"/>
      <c r="C16" s="40"/>
      <c r="D16" s="4" t="s">
        <v>37</v>
      </c>
      <c r="E16" s="4">
        <v>5000</v>
      </c>
      <c r="F16" s="4">
        <v>5000</v>
      </c>
      <c r="G16" s="4">
        <v>5000</v>
      </c>
      <c r="H16" s="12">
        <v>0</v>
      </c>
      <c r="I16" s="12">
        <v>0</v>
      </c>
      <c r="J16" s="12">
        <f t="shared" si="1"/>
        <v>15000</v>
      </c>
    </row>
    <row r="17" spans="1:10" ht="18.75" customHeight="1" x14ac:dyDescent="0.25">
      <c r="A17" s="39"/>
      <c r="B17" s="39"/>
      <c r="C17" s="40"/>
      <c r="D17" s="4" t="s">
        <v>38</v>
      </c>
      <c r="E17" s="4">
        <v>0</v>
      </c>
      <c r="F17" s="4">
        <v>0</v>
      </c>
      <c r="G17" s="4">
        <v>0</v>
      </c>
      <c r="H17" s="12">
        <v>0</v>
      </c>
      <c r="I17" s="12">
        <v>0</v>
      </c>
      <c r="J17" s="12">
        <f t="shared" si="1"/>
        <v>0</v>
      </c>
    </row>
    <row r="18" spans="1:10" ht="15.75" x14ac:dyDescent="0.25">
      <c r="A18" s="39" t="s">
        <v>40</v>
      </c>
      <c r="B18" s="39" t="s">
        <v>12</v>
      </c>
      <c r="C18" s="40" t="s">
        <v>16</v>
      </c>
      <c r="D18" s="4" t="s">
        <v>11</v>
      </c>
      <c r="E18" s="4">
        <v>0</v>
      </c>
      <c r="F18" s="4">
        <v>140</v>
      </c>
      <c r="G18" s="4">
        <f>G19+G20</f>
        <v>25152</v>
      </c>
      <c r="H18" s="12">
        <f t="shared" ref="H18:I18" si="3">H19+H20</f>
        <v>25153</v>
      </c>
      <c r="I18" s="12">
        <f t="shared" si="3"/>
        <v>25154</v>
      </c>
      <c r="J18" s="12">
        <f t="shared" si="1"/>
        <v>75599</v>
      </c>
    </row>
    <row r="19" spans="1:10" ht="20.25" customHeight="1" x14ac:dyDescent="0.25">
      <c r="A19" s="39"/>
      <c r="B19" s="39"/>
      <c r="C19" s="40"/>
      <c r="D19" s="4" t="s">
        <v>37</v>
      </c>
      <c r="E19" s="4">
        <v>0</v>
      </c>
      <c r="F19" s="4">
        <v>140</v>
      </c>
      <c r="G19" s="4">
        <v>252</v>
      </c>
      <c r="H19" s="12">
        <v>253</v>
      </c>
      <c r="I19" s="12">
        <v>254</v>
      </c>
      <c r="J19" s="12">
        <f t="shared" si="1"/>
        <v>899</v>
      </c>
    </row>
    <row r="20" spans="1:10" ht="23.25" customHeight="1" x14ac:dyDescent="0.25">
      <c r="A20" s="39"/>
      <c r="B20" s="39"/>
      <c r="C20" s="40"/>
      <c r="D20" s="4" t="s">
        <v>38</v>
      </c>
      <c r="E20" s="4">
        <v>0</v>
      </c>
      <c r="F20" s="4">
        <v>0</v>
      </c>
      <c r="G20" s="4">
        <v>24900</v>
      </c>
      <c r="H20" s="12">
        <v>24900</v>
      </c>
      <c r="I20" s="12">
        <v>24900</v>
      </c>
      <c r="J20" s="12">
        <f t="shared" si="1"/>
        <v>74700</v>
      </c>
    </row>
    <row r="21" spans="1:10" ht="22.5" customHeight="1" x14ac:dyDescent="0.25">
      <c r="A21" s="39" t="s">
        <v>19</v>
      </c>
      <c r="B21" s="39" t="s">
        <v>12</v>
      </c>
      <c r="C21" s="40" t="s">
        <v>18</v>
      </c>
      <c r="D21" s="4" t="s">
        <v>11</v>
      </c>
      <c r="E21" s="4">
        <v>461100</v>
      </c>
      <c r="F21" s="4">
        <v>524500</v>
      </c>
      <c r="G21" s="4">
        <v>552000</v>
      </c>
      <c r="H21" s="12">
        <v>552000</v>
      </c>
      <c r="I21" s="12">
        <v>552000</v>
      </c>
      <c r="J21" s="12">
        <f t="shared" si="1"/>
        <v>2641600</v>
      </c>
    </row>
    <row r="22" spans="1:10" ht="22.5" customHeight="1" x14ac:dyDescent="0.25">
      <c r="A22" s="39"/>
      <c r="B22" s="39"/>
      <c r="C22" s="40"/>
      <c r="D22" s="4" t="s">
        <v>37</v>
      </c>
      <c r="E22" s="4">
        <v>0</v>
      </c>
      <c r="F22" s="4">
        <v>0</v>
      </c>
      <c r="G22" s="4">
        <v>0</v>
      </c>
      <c r="H22" s="12">
        <v>0</v>
      </c>
      <c r="I22" s="12">
        <v>0</v>
      </c>
      <c r="J22" s="12">
        <f t="shared" si="1"/>
        <v>0</v>
      </c>
    </row>
    <row r="23" spans="1:10" ht="55.5" customHeight="1" x14ac:dyDescent="0.25">
      <c r="A23" s="39"/>
      <c r="B23" s="39"/>
      <c r="C23" s="40"/>
      <c r="D23" s="4" t="s">
        <v>38</v>
      </c>
      <c r="E23" s="4">
        <v>461100</v>
      </c>
      <c r="F23" s="4">
        <v>524500</v>
      </c>
      <c r="G23" s="4">
        <v>552000</v>
      </c>
      <c r="H23" s="12">
        <v>552000</v>
      </c>
      <c r="I23" s="12">
        <v>552000</v>
      </c>
      <c r="J23" s="12">
        <f t="shared" si="1"/>
        <v>2641600</v>
      </c>
    </row>
    <row r="24" spans="1:10" ht="22.5" customHeight="1" x14ac:dyDescent="0.25">
      <c r="A24" s="39" t="s">
        <v>46</v>
      </c>
      <c r="B24" s="39" t="s">
        <v>12</v>
      </c>
      <c r="C24" s="40" t="s">
        <v>20</v>
      </c>
      <c r="D24" s="15" t="s">
        <v>11</v>
      </c>
      <c r="E24" s="21">
        <v>41850</v>
      </c>
      <c r="F24" s="21">
        <v>115509</v>
      </c>
      <c r="G24" s="21">
        <v>0</v>
      </c>
      <c r="H24" s="21">
        <v>0</v>
      </c>
      <c r="I24" s="21">
        <v>0</v>
      </c>
      <c r="J24" s="21">
        <v>157359</v>
      </c>
    </row>
    <row r="25" spans="1:10" ht="22.5" customHeight="1" x14ac:dyDescent="0.25">
      <c r="A25" s="39"/>
      <c r="B25" s="39"/>
      <c r="C25" s="40"/>
      <c r="D25" s="15" t="s">
        <v>37</v>
      </c>
      <c r="E25" s="21">
        <v>0</v>
      </c>
      <c r="F25" s="21">
        <v>25579</v>
      </c>
      <c r="G25" s="21">
        <v>0</v>
      </c>
      <c r="H25" s="21">
        <v>0</v>
      </c>
      <c r="I25" s="21">
        <v>0</v>
      </c>
      <c r="J25" s="21">
        <v>25579</v>
      </c>
    </row>
    <row r="26" spans="1:10" ht="55.5" customHeight="1" x14ac:dyDescent="0.25">
      <c r="A26" s="39"/>
      <c r="B26" s="39"/>
      <c r="C26" s="40"/>
      <c r="D26" s="15" t="s">
        <v>38</v>
      </c>
      <c r="E26" s="21">
        <v>41850</v>
      </c>
      <c r="F26" s="21">
        <v>89930</v>
      </c>
      <c r="G26" s="21">
        <v>0</v>
      </c>
      <c r="H26" s="21">
        <v>0</v>
      </c>
      <c r="I26" s="21">
        <v>0</v>
      </c>
      <c r="J26" s="21">
        <v>131780</v>
      </c>
    </row>
    <row r="27" spans="1:10" ht="42" customHeight="1" x14ac:dyDescent="0.25">
      <c r="A27" s="39">
        <v>2</v>
      </c>
      <c r="B27" s="39" t="s">
        <v>12</v>
      </c>
      <c r="C27" s="42" t="s">
        <v>41</v>
      </c>
      <c r="D27" s="4" t="s">
        <v>11</v>
      </c>
      <c r="E27" s="4">
        <v>0</v>
      </c>
      <c r="F27" s="4">
        <v>0</v>
      </c>
      <c r="G27" s="4">
        <v>0</v>
      </c>
      <c r="H27" s="12">
        <v>0</v>
      </c>
      <c r="I27" s="12">
        <v>0</v>
      </c>
      <c r="J27" s="12">
        <f t="shared" si="1"/>
        <v>0</v>
      </c>
    </row>
    <row r="28" spans="1:10" ht="15.75" x14ac:dyDescent="0.25">
      <c r="A28" s="39"/>
      <c r="B28" s="39"/>
      <c r="C28" s="42"/>
      <c r="D28" s="4" t="s">
        <v>37</v>
      </c>
      <c r="E28" s="4">
        <v>0</v>
      </c>
      <c r="F28" s="4">
        <v>0</v>
      </c>
      <c r="G28" s="4">
        <v>0</v>
      </c>
      <c r="H28" s="12">
        <v>0</v>
      </c>
      <c r="I28" s="12">
        <v>0</v>
      </c>
      <c r="J28" s="12">
        <f t="shared" si="1"/>
        <v>0</v>
      </c>
    </row>
    <row r="29" spans="1:10" ht="54" customHeight="1" x14ac:dyDescent="0.25">
      <c r="A29" s="39"/>
      <c r="B29" s="39"/>
      <c r="C29" s="42"/>
      <c r="D29" s="4" t="s">
        <v>38</v>
      </c>
      <c r="E29" s="4">
        <v>0</v>
      </c>
      <c r="F29" s="4">
        <v>0</v>
      </c>
      <c r="G29" s="4">
        <v>0</v>
      </c>
      <c r="H29" s="12">
        <v>0</v>
      </c>
      <c r="I29" s="12">
        <v>0</v>
      </c>
      <c r="J29" s="12">
        <f t="shared" si="1"/>
        <v>0</v>
      </c>
    </row>
    <row r="30" spans="1:10" ht="24.75" customHeight="1" x14ac:dyDescent="0.25">
      <c r="A30" s="39">
        <v>3</v>
      </c>
      <c r="B30" s="39" t="s">
        <v>12</v>
      </c>
      <c r="C30" s="42" t="s">
        <v>23</v>
      </c>
      <c r="D30" s="4" t="s">
        <v>11</v>
      </c>
      <c r="E30" s="4" t="s">
        <v>25</v>
      </c>
      <c r="F30" s="4" t="s">
        <v>25</v>
      </c>
      <c r="G30" s="4">
        <v>505276</v>
      </c>
      <c r="H30" s="12" t="s">
        <v>25</v>
      </c>
      <c r="I30" s="12" t="s">
        <v>25</v>
      </c>
      <c r="J30" s="12">
        <v>505276</v>
      </c>
    </row>
    <row r="31" spans="1:10" ht="20.25" customHeight="1" x14ac:dyDescent="0.25">
      <c r="A31" s="39"/>
      <c r="B31" s="39"/>
      <c r="C31" s="42"/>
      <c r="D31" s="4" t="s">
        <v>37</v>
      </c>
      <c r="E31" s="4" t="s">
        <v>25</v>
      </c>
      <c r="F31" s="4" t="s">
        <v>25</v>
      </c>
      <c r="G31" s="4">
        <v>505276</v>
      </c>
      <c r="H31" s="12" t="s">
        <v>25</v>
      </c>
      <c r="I31" s="12" t="s">
        <v>25</v>
      </c>
      <c r="J31" s="12">
        <v>505276</v>
      </c>
    </row>
    <row r="32" spans="1:10" ht="20.25" customHeight="1" x14ac:dyDescent="0.25">
      <c r="A32" s="39"/>
      <c r="B32" s="39"/>
      <c r="C32" s="42"/>
      <c r="D32" s="4" t="s">
        <v>38</v>
      </c>
      <c r="E32" s="4" t="s">
        <v>25</v>
      </c>
      <c r="F32" s="4" t="s">
        <v>25</v>
      </c>
      <c r="G32" s="4" t="s">
        <v>25</v>
      </c>
      <c r="H32" s="12" t="s">
        <v>25</v>
      </c>
      <c r="I32" s="12" t="s">
        <v>25</v>
      </c>
      <c r="J32" s="12" t="s">
        <v>25</v>
      </c>
    </row>
    <row r="33" spans="1:10" s="20" customFormat="1" ht="22.5" customHeight="1" x14ac:dyDescent="0.25">
      <c r="A33" s="45" t="s">
        <v>54</v>
      </c>
      <c r="B33" s="39" t="s">
        <v>12</v>
      </c>
      <c r="C33" s="46" t="s">
        <v>53</v>
      </c>
      <c r="D33" s="21" t="s">
        <v>11</v>
      </c>
      <c r="E33" s="21">
        <v>0</v>
      </c>
      <c r="F33" s="21">
        <v>0</v>
      </c>
      <c r="G33" s="21">
        <v>259000</v>
      </c>
      <c r="H33" s="21">
        <v>0</v>
      </c>
      <c r="I33" s="21">
        <v>0</v>
      </c>
      <c r="J33" s="21">
        <v>259000</v>
      </c>
    </row>
    <row r="34" spans="1:10" s="20" customFormat="1" ht="22.5" customHeight="1" x14ac:dyDescent="0.25">
      <c r="A34" s="45"/>
      <c r="B34" s="39"/>
      <c r="C34" s="47"/>
      <c r="D34" s="21" t="s">
        <v>37</v>
      </c>
      <c r="E34" s="21">
        <v>0</v>
      </c>
      <c r="F34" s="21">
        <v>0</v>
      </c>
      <c r="G34" s="21">
        <v>259000</v>
      </c>
      <c r="H34" s="21">
        <v>0</v>
      </c>
      <c r="I34" s="21">
        <v>0</v>
      </c>
      <c r="J34" s="21">
        <v>259000</v>
      </c>
    </row>
    <row r="35" spans="1:10" s="20" customFormat="1" ht="55.5" customHeight="1" x14ac:dyDescent="0.25">
      <c r="A35" s="45"/>
      <c r="B35" s="39"/>
      <c r="C35" s="48"/>
      <c r="D35" s="21" t="s">
        <v>38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</row>
    <row r="36" spans="1:10" s="20" customFormat="1" ht="29.25" customHeight="1" x14ac:dyDescent="0.25">
      <c r="A36" s="45" t="s">
        <v>55</v>
      </c>
      <c r="B36" s="40" t="s">
        <v>12</v>
      </c>
      <c r="C36" s="49" t="s">
        <v>52</v>
      </c>
      <c r="D36" s="21" t="s">
        <v>11</v>
      </c>
      <c r="E36" s="21">
        <v>0</v>
      </c>
      <c r="F36" s="21">
        <v>0</v>
      </c>
      <c r="G36" s="21">
        <v>246276</v>
      </c>
      <c r="H36" s="21">
        <v>0</v>
      </c>
      <c r="I36" s="21">
        <v>0</v>
      </c>
      <c r="J36" s="21">
        <f t="shared" ref="J36:J38" si="4">E36+F36+G36+H36+I36</f>
        <v>246276</v>
      </c>
    </row>
    <row r="37" spans="1:10" s="20" customFormat="1" ht="20.25" customHeight="1" x14ac:dyDescent="0.25">
      <c r="A37" s="45"/>
      <c r="B37" s="40"/>
      <c r="C37" s="49"/>
      <c r="D37" s="21" t="s">
        <v>37</v>
      </c>
      <c r="E37" s="21">
        <v>0</v>
      </c>
      <c r="F37" s="21">
        <v>0</v>
      </c>
      <c r="G37" s="21">
        <v>246276</v>
      </c>
      <c r="H37" s="21">
        <v>0</v>
      </c>
      <c r="I37" s="21">
        <v>0</v>
      </c>
      <c r="J37" s="21">
        <f t="shared" si="4"/>
        <v>246276</v>
      </c>
    </row>
    <row r="38" spans="1:10" s="20" customFormat="1" ht="27" customHeight="1" x14ac:dyDescent="0.25">
      <c r="A38" s="45"/>
      <c r="B38" s="40"/>
      <c r="C38" s="49"/>
      <c r="D38" s="21" t="s">
        <v>38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f t="shared" si="4"/>
        <v>0</v>
      </c>
    </row>
    <row r="39" spans="1:10" ht="21.75" customHeight="1" x14ac:dyDescent="0.25">
      <c r="A39" s="39">
        <v>4</v>
      </c>
      <c r="B39" s="39" t="s">
        <v>12</v>
      </c>
      <c r="C39" s="42" t="s">
        <v>42</v>
      </c>
      <c r="D39" s="4" t="s">
        <v>11</v>
      </c>
      <c r="E39" s="4">
        <v>5000</v>
      </c>
      <c r="F39" s="4">
        <v>5000</v>
      </c>
      <c r="G39" s="4">
        <v>5000</v>
      </c>
      <c r="H39" s="12">
        <v>0</v>
      </c>
      <c r="I39" s="12">
        <v>0</v>
      </c>
      <c r="J39" s="12">
        <f t="shared" si="1"/>
        <v>15000</v>
      </c>
    </row>
    <row r="40" spans="1:10" ht="25.5" customHeight="1" x14ac:dyDescent="0.25">
      <c r="A40" s="39"/>
      <c r="B40" s="39"/>
      <c r="C40" s="42"/>
      <c r="D40" s="4" t="s">
        <v>37</v>
      </c>
      <c r="E40" s="4">
        <v>5000</v>
      </c>
      <c r="F40" s="4">
        <v>5000</v>
      </c>
      <c r="G40" s="4">
        <v>5000</v>
      </c>
      <c r="H40" s="12">
        <v>0</v>
      </c>
      <c r="I40" s="12">
        <v>0</v>
      </c>
      <c r="J40" s="12">
        <f t="shared" si="1"/>
        <v>15000</v>
      </c>
    </row>
    <row r="41" spans="1:10" ht="23.25" customHeight="1" x14ac:dyDescent="0.25">
      <c r="A41" s="39"/>
      <c r="B41" s="39"/>
      <c r="C41" s="42"/>
      <c r="D41" s="4" t="s">
        <v>38</v>
      </c>
      <c r="E41" s="4"/>
      <c r="F41" s="4">
        <v>0</v>
      </c>
      <c r="G41" s="4">
        <v>0</v>
      </c>
      <c r="H41" s="12">
        <v>0</v>
      </c>
      <c r="I41" s="12">
        <v>0</v>
      </c>
      <c r="J41" s="12">
        <f t="shared" si="1"/>
        <v>0</v>
      </c>
    </row>
    <row r="42" spans="1:10" ht="22.5" customHeight="1" x14ac:dyDescent="0.25">
      <c r="A42" s="39">
        <v>5</v>
      </c>
      <c r="B42" s="39" t="s">
        <v>12</v>
      </c>
      <c r="C42" s="40" t="s">
        <v>27</v>
      </c>
      <c r="D42" s="4" t="s">
        <v>11</v>
      </c>
      <c r="E42" s="4">
        <v>800</v>
      </c>
      <c r="F42" s="4">
        <v>200</v>
      </c>
      <c r="G42" s="4">
        <v>1300</v>
      </c>
      <c r="H42" s="12">
        <v>1300</v>
      </c>
      <c r="I42" s="12">
        <v>1300</v>
      </c>
      <c r="J42" s="12">
        <f t="shared" si="1"/>
        <v>4900</v>
      </c>
    </row>
    <row r="43" spans="1:10" ht="15.75" x14ac:dyDescent="0.25">
      <c r="A43" s="39"/>
      <c r="B43" s="39"/>
      <c r="C43" s="40"/>
      <c r="D43" s="4" t="s">
        <v>37</v>
      </c>
      <c r="E43" s="4">
        <v>0</v>
      </c>
      <c r="F43" s="4">
        <v>0</v>
      </c>
      <c r="G43" s="4">
        <v>0</v>
      </c>
      <c r="H43" s="12">
        <v>0</v>
      </c>
      <c r="I43" s="12">
        <v>0</v>
      </c>
      <c r="J43" s="12">
        <f t="shared" si="1"/>
        <v>0</v>
      </c>
    </row>
    <row r="44" spans="1:10" ht="15.75" x14ac:dyDescent="0.25">
      <c r="A44" s="39"/>
      <c r="B44" s="39"/>
      <c r="C44" s="40"/>
      <c r="D44" s="4" t="s">
        <v>38</v>
      </c>
      <c r="E44" s="4">
        <v>800</v>
      </c>
      <c r="F44" s="4">
        <v>200</v>
      </c>
      <c r="G44" s="4">
        <v>1300</v>
      </c>
      <c r="H44" s="12">
        <v>1300</v>
      </c>
      <c r="I44" s="12">
        <v>1300</v>
      </c>
      <c r="J44" s="12">
        <f t="shared" si="1"/>
        <v>4900</v>
      </c>
    </row>
    <row r="45" spans="1:10" ht="15.75" x14ac:dyDescent="0.25">
      <c r="A45" s="41" t="s">
        <v>28</v>
      </c>
      <c r="B45" s="41"/>
      <c r="C45" s="41"/>
      <c r="D45" s="41"/>
      <c r="E45" s="41"/>
      <c r="F45" s="41"/>
      <c r="G45" s="41"/>
      <c r="H45" s="41"/>
      <c r="I45" s="41"/>
      <c r="J45" s="41"/>
    </row>
    <row r="46" spans="1:10" ht="15.75" x14ac:dyDescent="0.25">
      <c r="A46" s="3"/>
    </row>
    <row r="47" spans="1:10" ht="15.75" x14ac:dyDescent="0.25">
      <c r="A47" s="2" t="s">
        <v>43</v>
      </c>
    </row>
  </sheetData>
  <mergeCells count="48">
    <mergeCell ref="A33:A35"/>
    <mergeCell ref="B33:B35"/>
    <mergeCell ref="C33:C35"/>
    <mergeCell ref="A36:A38"/>
    <mergeCell ref="B36:B38"/>
    <mergeCell ref="C36:C38"/>
    <mergeCell ref="A6:J6"/>
    <mergeCell ref="C7:C8"/>
    <mergeCell ref="A7:A8"/>
    <mergeCell ref="B7:B8"/>
    <mergeCell ref="D7:D8"/>
    <mergeCell ref="E7:J7"/>
    <mergeCell ref="A1:J1"/>
    <mergeCell ref="A2:J2"/>
    <mergeCell ref="A4:J4"/>
    <mergeCell ref="A3:J3"/>
    <mergeCell ref="A5:J5"/>
    <mergeCell ref="C18:C20"/>
    <mergeCell ref="A21:A23"/>
    <mergeCell ref="B9:B11"/>
    <mergeCell ref="B21:B23"/>
    <mergeCell ref="C21:C23"/>
    <mergeCell ref="A12:A14"/>
    <mergeCell ref="B12:B14"/>
    <mergeCell ref="C12:C14"/>
    <mergeCell ref="A15:A17"/>
    <mergeCell ref="B15:B17"/>
    <mergeCell ref="C15:C17"/>
    <mergeCell ref="A9:A11"/>
    <mergeCell ref="C9:C11"/>
    <mergeCell ref="A18:A20"/>
    <mergeCell ref="B18:B20"/>
    <mergeCell ref="A24:A26"/>
    <mergeCell ref="B24:B26"/>
    <mergeCell ref="C24:C26"/>
    <mergeCell ref="A45:J45"/>
    <mergeCell ref="A42:A44"/>
    <mergeCell ref="B42:B44"/>
    <mergeCell ref="C42:C44"/>
    <mergeCell ref="A39:A41"/>
    <mergeCell ref="B39:B41"/>
    <mergeCell ref="C39:C41"/>
    <mergeCell ref="A30:A32"/>
    <mergeCell ref="B30:B32"/>
    <mergeCell ref="C30:C32"/>
    <mergeCell ref="A27:A29"/>
    <mergeCell ref="B27:B29"/>
    <mergeCell ref="C27:C29"/>
  </mergeCells>
  <pageMargins left="0" right="0" top="0" bottom="0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№2</vt:lpstr>
      <vt:lpstr>приложение №3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u0102</dc:creator>
  <cp:lastModifiedBy>u0102</cp:lastModifiedBy>
  <cp:lastPrinted>2024-09-04T09:49:50Z</cp:lastPrinted>
  <dcterms:created xsi:type="dcterms:W3CDTF">2023-03-02T06:17:55Z</dcterms:created>
  <dcterms:modified xsi:type="dcterms:W3CDTF">2024-09-04T09:49:55Z</dcterms:modified>
</cp:coreProperties>
</file>