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2025-2026" sheetId="2" r:id="rId1"/>
  </sheets>
  <definedNames>
    <definedName name="_xlnm.Print_Titles" localSheetId="0">'2025-2026'!$9:$10</definedName>
    <definedName name="_xlnm.Print_Area" localSheetId="0">'2025-2026'!$A$2:$D$192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5" i="2"/>
  <c r="D154" s="1"/>
  <c r="C155"/>
  <c r="C154" s="1"/>
  <c r="D187"/>
  <c r="C187"/>
  <c r="D184"/>
  <c r="D183" s="1"/>
  <c r="C184"/>
  <c r="C183" s="1"/>
  <c r="D140" l="1"/>
  <c r="D139" s="1"/>
  <c r="D137"/>
  <c r="D136" s="1"/>
  <c r="D134"/>
  <c r="D133" s="1"/>
  <c r="D131"/>
  <c r="D130" s="1"/>
  <c r="D128"/>
  <c r="D127" s="1"/>
  <c r="D125"/>
  <c r="D124" s="1"/>
  <c r="D122"/>
  <c r="D121" s="1"/>
  <c r="C122"/>
  <c r="C121" s="1"/>
  <c r="D119"/>
  <c r="D118" s="1"/>
  <c r="D116"/>
  <c r="D115" s="1"/>
  <c r="D110"/>
  <c r="D109" s="1"/>
  <c r="D113"/>
  <c r="D112" s="1"/>
  <c r="C140"/>
  <c r="C139" s="1"/>
  <c r="C137"/>
  <c r="C136" s="1"/>
  <c r="C134"/>
  <c r="C133" s="1"/>
  <c r="C131"/>
  <c r="C130" s="1"/>
  <c r="C128"/>
  <c r="C127" s="1"/>
  <c r="C125"/>
  <c r="C124" s="1"/>
  <c r="C119"/>
  <c r="C118" s="1"/>
  <c r="C116"/>
  <c r="C115" s="1"/>
  <c r="C113"/>
  <c r="C112" s="1"/>
  <c r="C110"/>
  <c r="C109" s="1"/>
  <c r="D96"/>
  <c r="C96"/>
  <c r="D85"/>
  <c r="C85"/>
  <c r="D13"/>
  <c r="C13"/>
  <c r="C108" l="1"/>
  <c r="C107" s="1"/>
  <c r="D108"/>
  <c r="D107" s="1"/>
  <c r="C102" l="1"/>
  <c r="C152"/>
  <c r="D186"/>
  <c r="D178"/>
  <c r="D177" s="1"/>
  <c r="D181"/>
  <c r="D180" s="1"/>
  <c r="D175"/>
  <c r="D174" s="1"/>
  <c r="D172"/>
  <c r="D171" s="1"/>
  <c r="D167"/>
  <c r="D166" s="1"/>
  <c r="D161"/>
  <c r="D160" s="1"/>
  <c r="D158"/>
  <c r="D157" s="1"/>
  <c r="D152"/>
  <c r="D151" s="1"/>
  <c r="D149"/>
  <c r="D148" s="1"/>
  <c r="D145"/>
  <c r="D144" s="1"/>
  <c r="D143" s="1"/>
  <c r="D147" l="1"/>
  <c r="D165"/>
  <c r="D105"/>
  <c r="D104" s="1"/>
  <c r="D102"/>
  <c r="D101" s="1"/>
  <c r="D100" s="1"/>
  <c r="D95"/>
  <c r="D94" s="1"/>
  <c r="D90"/>
  <c r="D89" s="1"/>
  <c r="D88" s="1"/>
  <c r="D84"/>
  <c r="D81" s="1"/>
  <c r="D80" s="1"/>
  <c r="D78"/>
  <c r="D77" s="1"/>
  <c r="D76" s="1"/>
  <c r="D74"/>
  <c r="D73" s="1"/>
  <c r="D71"/>
  <c r="D70" s="1"/>
  <c r="D68"/>
  <c r="D67" s="1"/>
  <c r="D63"/>
  <c r="D62" s="1"/>
  <c r="D61" s="1"/>
  <c r="D59"/>
  <c r="D58" s="1"/>
  <c r="D56"/>
  <c r="D55" s="1"/>
  <c r="D52"/>
  <c r="D51" s="1"/>
  <c r="D49"/>
  <c r="D48" s="1"/>
  <c r="D45"/>
  <c r="D44" s="1"/>
  <c r="D42"/>
  <c r="D41" s="1"/>
  <c r="D39"/>
  <c r="D38" s="1"/>
  <c r="D36"/>
  <c r="D35" s="1"/>
  <c r="D31"/>
  <c r="D30" s="1"/>
  <c r="D28"/>
  <c r="D27" s="1"/>
  <c r="D25"/>
  <c r="D24" s="1"/>
  <c r="D22"/>
  <c r="D21" s="1"/>
  <c r="D12"/>
  <c r="D66" l="1"/>
  <c r="D65" s="1"/>
  <c r="D142"/>
  <c r="D34"/>
  <c r="D33" s="1"/>
  <c r="D54"/>
  <c r="D47" s="1"/>
  <c r="D87"/>
  <c r="D20"/>
  <c r="D19" s="1"/>
  <c r="D99"/>
  <c r="C84"/>
  <c r="D11" l="1"/>
  <c r="D189" s="1"/>
  <c r="C90"/>
  <c r="C81"/>
  <c r="C167" l="1"/>
  <c r="C166" l="1"/>
  <c r="C181"/>
  <c r="C180" s="1"/>
  <c r="C186"/>
  <c r="C178"/>
  <c r="C177" s="1"/>
  <c r="C175" l="1"/>
  <c r="C174" s="1"/>
  <c r="C172"/>
  <c r="C171" s="1"/>
  <c r="C165" s="1"/>
  <c r="C161"/>
  <c r="C160" s="1"/>
  <c r="C158"/>
  <c r="C157" s="1"/>
  <c r="C151"/>
  <c r="C149" l="1"/>
  <c r="C148" s="1"/>
  <c r="C147" s="1"/>
  <c r="C145" l="1"/>
  <c r="C144" s="1"/>
  <c r="C143" s="1"/>
  <c r="C142" s="1"/>
  <c r="C105"/>
  <c r="C104" s="1"/>
  <c r="C95"/>
  <c r="C94" s="1"/>
  <c r="C78"/>
  <c r="C77" s="1"/>
  <c r="C76" s="1"/>
  <c r="C74"/>
  <c r="C73" s="1"/>
  <c r="C71"/>
  <c r="C70" s="1"/>
  <c r="C68"/>
  <c r="C67" s="1"/>
  <c r="C63"/>
  <c r="C62" s="1"/>
  <c r="C61" s="1"/>
  <c r="C59"/>
  <c r="C58" s="1"/>
  <c r="C56"/>
  <c r="C55" s="1"/>
  <c r="C52"/>
  <c r="C51" s="1"/>
  <c r="C49"/>
  <c r="C48" s="1"/>
  <c r="C45"/>
  <c r="C44" s="1"/>
  <c r="C42"/>
  <c r="C41" s="1"/>
  <c r="C36"/>
  <c r="C35" s="1"/>
  <c r="C39"/>
  <c r="C38" s="1"/>
  <c r="C31"/>
  <c r="C30" s="1"/>
  <c r="C28"/>
  <c r="C27" s="1"/>
  <c r="C25"/>
  <c r="C24" s="1"/>
  <c r="C22"/>
  <c r="C21" s="1"/>
  <c r="C66" l="1"/>
  <c r="C54"/>
  <c r="C47" s="1"/>
  <c r="C101" l="1"/>
  <c r="C100" l="1"/>
  <c r="C99" l="1"/>
  <c r="C12" l="1"/>
  <c r="C80"/>
  <c r="C65" l="1"/>
  <c r="C89"/>
  <c r="C34"/>
  <c r="C33" s="1"/>
  <c r="C20"/>
  <c r="C88" l="1"/>
  <c r="C19"/>
  <c r="C87" l="1"/>
  <c r="C11" s="1"/>
  <c r="C189" s="1"/>
</calcChain>
</file>

<file path=xl/sharedStrings.xml><?xml version="1.0" encoding="utf-8"?>
<sst xmlns="http://schemas.openxmlformats.org/spreadsheetml/2006/main" count="367" uniqueCount="314">
  <si>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</si>
  <si>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</si>
  <si>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</si>
  <si>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</si>
  <si>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</si>
  <si>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</si>
  <si>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</si>
  <si>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</si>
  <si>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</si>
  <si>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</si>
  <si>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</si>
  <si>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</si>
  <si>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</si>
  <si>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</si>
  <si>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</si>
  <si>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</si>
  <si>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</si>
  <si>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</si>
  <si>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</si>
  <si>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 xml:space="preserve">000 1 11 00000 00 0000 000 </t>
  </si>
  <si>
    <t>000 1 11 05000 00 0000 120</t>
  </si>
  <si>
    <t>000 1 11 05010 00 0000 120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</si>
  <si>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</si>
  <si>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</si>
  <si>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</si>
  <si>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</si>
  <si>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>000 2 02 00000 00 0000 000</t>
  </si>
  <si>
    <t>Прочие субсидии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</si>
  <si>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</si>
  <si>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</si>
  <si>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</si>
  <si>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</si>
  <si>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</si>
  <si>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</si>
  <si>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</si>
  <si>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182 1 05 01011 01 0000 110</t>
  </si>
  <si>
    <t>182 1 05 01021 01 0000 110</t>
  </si>
  <si>
    <t>182 1 05 03010 01 0000 110</t>
  </si>
  <si>
    <t>182 1 01 02010 01 0000 110</t>
  </si>
  <si>
    <t>000 1 05 01010 01 0000 110</t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</si>
  <si>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</si>
  <si>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</si>
  <si>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</si>
  <si>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</si>
  <si>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выбросы загрязняющих веществ в водные объекты</t>
  </si>
  <si>
    <t>000 1 13 01000 00 0000 130</t>
  </si>
  <si>
    <t>000 1 13 01990 00 0000 130</t>
  </si>
  <si>
    <t>Прочие доходы от оказания платных услуг (работ)</t>
  </si>
  <si>
    <t xml:space="preserve">000 1 05 03000 01 0000 110 </t>
  </si>
  <si>
    <t>Доходы от оказания платных услуг (работ)</t>
  </si>
  <si>
    <t xml:space="preserve">182 1 01 02020 01 0000 110  </t>
  </si>
  <si>
    <t xml:space="preserve">182 1 01 02030 01 0000 110 </t>
  </si>
  <si>
    <t>000 1 13 02000 00 0000 130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</si>
  <si>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</si>
  <si>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</si>
  <si>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>000 1 03 00000 00 0000 000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</si>
  <si>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</si>
  <si>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</si>
  <si>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</si>
  <si>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</si>
  <si>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</si>
  <si>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000 1 05 01020 01 0000 110</t>
  </si>
  <si>
    <t>000 1 06 01000 00 0000 110</t>
  </si>
  <si>
    <t>000 1 06 06000 00 0000 110</t>
  </si>
  <si>
    <t>Земельный налог</t>
  </si>
  <si>
    <t>Прочие субвенции</t>
  </si>
  <si>
    <t>Земельный налог с организаций</t>
  </si>
  <si>
    <t>000 1 06 06040 00 0000 110</t>
  </si>
  <si>
    <t>Земельный налог с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</si>
  <si>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</si>
  <si>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</si>
  <si>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</si>
  <si>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000 1 1402000 00 0000 000</t>
  </si>
  <si>
    <t>000 1 14 00000 00 0000 000</t>
  </si>
  <si>
    <t>ДОХОДЫ ОТ ПРОДАЖИ МАТЕРИАЛЬНЫХ И НЕМАТЕРИАЛЬНЫХ АКТИВОВ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</si>
  <si>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</si>
  <si>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</si>
  <si>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</si>
  <si>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</si>
  <si>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</si>
  <si>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000 1 05 04000 02 0000 110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</si>
  <si>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</si>
  <si>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100 1 03 02231 01 0000 110</t>
  </si>
  <si>
    <t>100 1 03 02241 01 0000 110</t>
  </si>
  <si>
    <t>100 1 03 02251 01 0000 110</t>
  </si>
  <si>
    <t>100 1 03 02261 01 0000 110</t>
  </si>
  <si>
    <t>НАЛОГИ НА ТОВАРЫ (РАБОТЫ,УСЛУГИ), РЕАЛИЗУЕМЫЕ НА ТЕРРИТОРИИ РОССИЙСКОЙ ФЕДЕРАЦИИ</t>
  </si>
  <si>
    <t>000 1 03 02231 01 0000 110</t>
  </si>
  <si>
    <t>000 1 03 02241 01 0000 110</t>
  </si>
  <si>
    <t>000 1 03 02251 01 0000 110</t>
  </si>
  <si>
    <t>000 1 03 02261 01 0000 110</t>
  </si>
  <si>
    <t>000 1 05 01011 01 0000 110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</si>
  <si>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</si>
  <si>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</si>
  <si>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</si>
  <si>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000 1 05 03010 01 0000 110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</si>
  <si>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</si>
  <si>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</si>
  <si>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</si>
  <si>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</si>
  <si>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000 1 06 01020 14 0000 110</t>
  </si>
  <si>
    <t>182 1 06 01020 14 0000 110</t>
  </si>
  <si>
    <t>000 1 06 02010 02 0000 110</t>
  </si>
  <si>
    <t>000 1 06 06030 00 0000 110</t>
  </si>
  <si>
    <t>Земельный налог с организаций, обладающих земельным участком, расположенным в границах муниципальных округов</t>
  </si>
  <si>
    <t>000 1 06 06032 14 0000 110</t>
  </si>
  <si>
    <t>182 1 06 06032 14 0000 110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</si>
  <si>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</si>
  <si>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</si>
  <si>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000 1 08 03010 01 0000 110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</si>
  <si>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</si>
  <si>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</si>
  <si>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</si>
  <si>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</si>
  <si>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</si>
  <si>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</si>
  <si>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</si>
  <si>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</si>
  <si>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</si>
  <si>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</si>
  <si>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000 1 13 02060 00 0000 130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</si>
  <si>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</si>
  <si>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</si>
  <si>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</si>
  <si>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</si>
  <si>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</si>
  <si>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</si>
  <si>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</si>
  <si>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</si>
  <si>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000 1 16 00000 00 0000 000</t>
  </si>
  <si>
    <t>000 1 16 01000 01 0000 140</t>
  </si>
  <si>
    <t>000 1 16 01050 01 0000 140</t>
  </si>
  <si>
    <t>000 1 16 01053 01 0000 140</t>
  </si>
  <si>
    <t>738 1 16 01053 01 0000 140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</si>
  <si>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</si>
  <si>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</si>
  <si>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000 1 16 01060 01 0000 140</t>
  </si>
  <si>
    <t>000 1 16 01063 01 0000 140</t>
  </si>
  <si>
    <t>738 1 16 01063 01 0000 140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</si>
  <si>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</si>
  <si>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</si>
  <si>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000 1 16 01070 01 0000 140</t>
  </si>
  <si>
    <t>000 1 16 01073 01 0000 140</t>
  </si>
  <si>
    <t>738 1 16 01073 01 0000 140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</si>
  <si>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</si>
  <si>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</si>
  <si>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</si>
  <si>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</si>
  <si>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</si>
  <si>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</si>
  <si>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</si>
  <si>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000 1 16 01130 01 0000 140</t>
  </si>
  <si>
    <t>000 1 16 01133 01 0000 140</t>
  </si>
  <si>
    <t>738 1 16 01133 01 0000 140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</si>
  <si>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</si>
  <si>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</si>
  <si>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</si>
  <si>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</si>
  <si>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738 1 16 01143 01 0000 140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</si>
  <si>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</si>
  <si>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</si>
  <si>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</si>
  <si>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</si>
  <si>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</si>
  <si>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</si>
  <si>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000 1 16 01190 01 0000 140</t>
  </si>
  <si>
    <t>000 1 16 01193 01 0000 140</t>
  </si>
  <si>
    <t>738 1 16 01193 01 0000 140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</si>
  <si>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</si>
  <si>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</si>
  <si>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000 1 16 01200 01 0000 140</t>
  </si>
  <si>
    <t>000 1 16 01203 01 0000 140</t>
  </si>
  <si>
    <t>738 1 16 01203 01 0000 140</t>
  </si>
  <si>
    <t xml:space="preserve">Налог, взимаемый в связи с применением патентной системы  налогообложения </t>
  </si>
  <si>
    <t>Налог на имущество физических лиц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</si>
  <si>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</si>
  <si>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</si>
  <si>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</si>
  <si>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</si>
  <si>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</si>
  <si>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000 2 02 15001 14 0000 150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</si>
  <si>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</si>
  <si>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</si>
  <si>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000 2 02 15001 00 0000 150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</si>
  <si>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</si>
  <si>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</si>
  <si>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</si>
  <si>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936 2 02 20216 14 0000 150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</si>
  <si>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</si>
  <si>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</si>
  <si>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</si>
  <si>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</si>
  <si>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</si>
  <si>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</si>
  <si>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</si>
  <si>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</si>
  <si>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</si>
  <si>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</si>
  <si>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</si>
  <si>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903 2 02 30024 14 0000 150</t>
  </si>
  <si>
    <t>936 2 02 30024 14 0000 150</t>
  </si>
  <si>
    <t>903 2 02 29999 14 0000 150</t>
  </si>
  <si>
    <t>912 2 02 29999 14 0000 150</t>
  </si>
  <si>
    <t>936 2 02 29999 14 0000 150</t>
  </si>
  <si>
    <t xml:space="preserve"> 000 2 02 35082 14 0000 150</t>
  </si>
  <si>
    <t>936 2 02 35082 14 0000 150</t>
  </si>
  <si>
    <t>000 2 02 30027 00 0000 150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</si>
  <si>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</si>
  <si>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</si>
  <si>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</si>
  <si>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</si>
  <si>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</si>
  <si>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000 2 02 30029 00 0000 150</t>
  </si>
  <si>
    <t>Прочие субвенции бюджетам муниципальных округов</t>
  </si>
  <si>
    <t>000 2 02 39999 14 0000 150</t>
  </si>
  <si>
    <t>Субсидии бюджетам на реализацию мероприятий по обеспечению жильем молодых семей</t>
  </si>
  <si>
    <t>Субсидии бюджетам муниципальных округов на реализацию мероприятий по обеспечению жильем молодых семей</t>
  </si>
  <si>
    <t>000 2 02 25497 00 0000 150</t>
  </si>
  <si>
    <t>000 2 02 25497 14 0000 150</t>
  </si>
  <si>
    <t>936 2 02 25497 14 0000 150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</si>
  <si>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</si>
  <si>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</si>
  <si>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000 2 02 25519 00 0000 150</t>
  </si>
  <si>
    <t>000 2 02 25519 14 0000 150</t>
  </si>
  <si>
    <t>902 2 02 25519 14 0000 150</t>
  </si>
  <si>
    <t>903 2 02 39999 14 0000 150</t>
  </si>
  <si>
    <t>912 2 02 15001 14 0000 150</t>
  </si>
  <si>
    <t xml:space="preserve"> 000 2 02 20000 00 0000 150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</si>
  <si>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</si>
  <si>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</si>
  <si>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903 2 02 30029 14 0000 150</t>
  </si>
  <si>
    <t>912 2 02 30024 14 0000 150</t>
  </si>
  <si>
    <t>738 1 16 01173 01 0000 140</t>
  </si>
  <si>
    <t>ДОХОДЫ ОТ ОКАЗАНИЯ ПЛАТНЫХ УСЛУГ   И КОМПЕНСАЦИИ ЗАТРАТ ГОСУДАРСТВА</t>
  </si>
  <si>
    <t xml:space="preserve">000 2 02 10000 00 0000 150 </t>
  </si>
  <si>
    <t xml:space="preserve"> 000 2 02 30000 00 0000 150</t>
  </si>
  <si>
    <t>000 2 02 35082 00 0000 150</t>
  </si>
  <si>
    <t>000 2 02 39999 00 0000 150</t>
  </si>
  <si>
    <t>936 1 13 01994 14 0000 130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</si>
  <si>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</si>
  <si>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2025 год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</si>
  <si>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</si>
  <si>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</si>
  <si>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</si>
  <si>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 производства</t>
  </si>
  <si>
    <t>048 1 12 01041 01 0000 120</t>
  </si>
  <si>
    <t>Плата за размещение отходов производства</t>
  </si>
  <si>
    <t>000 1 16 02020 02 0000 140</t>
  </si>
  <si>
    <t>936 1 16 02020 02 0000 140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</si>
  <si>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</si>
  <si>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</si>
  <si>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                                                                                       _________________________</t>
  </si>
  <si>
    <r>
      <t>Код</t>
    </r>
    <r>
      <rPr>
        <sz val="13"/>
        <rFont val="Times New Roman"/>
        <family val="1"/>
        <charset val="204"/>
      </rPr>
      <t xml:space="preserve">  </t>
    </r>
    <r>
      <rPr>
        <b/>
        <sz val="13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</si>
  <si>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3"/>
        <rFont val="Times New Roman"/>
        <family val="1"/>
        <charset val="204"/>
      </rPr>
      <t xml:space="preserve"> </t>
    </r>
  </si>
  <si>
    <t>936 2 02 35118 14 0000 150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</si>
  <si>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</si>
  <si>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</si>
  <si>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000 1 14 02040 14 0000 440</t>
  </si>
  <si>
    <t xml:space="preserve"> 000 1 14 02043 14 0000 440</t>
  </si>
  <si>
    <t>936 1 14 02043 14 0000 440</t>
  </si>
  <si>
    <t>936 1 14 06012 14 0000 430</t>
  </si>
  <si>
    <t>2026 год</t>
  </si>
  <si>
    <t xml:space="preserve">182 1 01 02130 01 0000 110
</t>
  </si>
  <si>
    <t>182 1 01 02140 01 0000 110</t>
  </si>
  <si>
    <t>000 1 06 06042 14 0000 110</t>
  </si>
  <si>
    <t>182 1 06 06042 14 0000 110</t>
  </si>
  <si>
    <t xml:space="preserve"> 936 1 11 05024 14 0000 120</t>
  </si>
  <si>
    <t>000 1 11 05030 00 0000 120</t>
  </si>
  <si>
    <t>000 1 11 05034 14 0000 120</t>
  </si>
  <si>
    <t>936 1 11 05034 14 0000 120</t>
  </si>
  <si>
    <t xml:space="preserve"> 000 1 11 05024 14 0000 120</t>
  </si>
  <si>
    <t>000 1 11 05012 14 0000 120</t>
  </si>
  <si>
    <t>936 1 11 05012 14 0000 120</t>
  </si>
  <si>
    <t>000 1 11 09000 00 0000 120</t>
  </si>
  <si>
    <t>000 1 11 09040 00 0000 120</t>
  </si>
  <si>
    <t>000 1 11 09044 14 0000 120</t>
  </si>
  <si>
    <t>936 1 11 09044 14 0000 120</t>
  </si>
  <si>
    <t>902 1 13 01994 14 0000 130</t>
  </si>
  <si>
    <t>903 1 13 01994 14 0000 130</t>
  </si>
  <si>
    <t>000 1 13 02064 14 0000 130</t>
  </si>
  <si>
    <t>000 1 14 06012 14 0000 430</t>
  </si>
  <si>
    <t>000 1 11 05020 00 0000 120</t>
  </si>
  <si>
    <t>0001 13 01994 14 0000 130</t>
  </si>
  <si>
    <t>000 2 02 29999 00 0000 150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</si>
  <si>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</si>
  <si>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</si>
  <si>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</si>
  <si>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</si>
  <si>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738 1 16 01153 01 0000 140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</si>
  <si>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</si>
  <si>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</si>
  <si>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</si>
  <si>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</si>
  <si>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</si>
  <si>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</si>
  <si>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936 2 02 35120 14 0000 150</t>
  </si>
  <si>
    <t>Субсидии бюджетам муниципальных округов на проведение комплексных кадастровых работ</t>
  </si>
  <si>
    <t>Субсидии бюджетам на проведение комплексных кадастровых работ</t>
  </si>
  <si>
    <t>000 2 02 25511 00 0000 150</t>
  </si>
  <si>
    <t>000 2 02 25511 14 0000 150</t>
  </si>
  <si>
    <t>936 2 02 25511 14 0000 150</t>
  </si>
  <si>
    <t>Приложение № 3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</si>
  <si>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 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</si>
  <si>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</si>
  <si>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муниципального округа</t>
  </si>
  <si>
    <t xml:space="preserve">к решению Думы Лебяжского </t>
  </si>
  <si>
    <t xml:space="preserve">Объемы поступления налоговых и неналоговых доходов, объемы безвозмездных поступлений  по статьям и подстатьям классификации доходов бюджетов по Лебяжскому  муниципальному округу на 2025 и 2026 года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</si>
  <si>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</si>
  <si>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</si>
  <si>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</si>
  <si>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</si>
  <si>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</si>
  <si>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</si>
  <si>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от 26.04.2024 № 315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</si>
</sst>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justify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justify" wrapText="1"/>
    </xf>
    <xf numFmtId="3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justify" wrapText="1"/>
    </xf>
    <xf numFmtId="0" fontId="3" fillId="0" borderId="0" xfId="0" applyFont="1" applyAlignment="1">
      <alignment vertical="justify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right" vertical="justify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justify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00"/>
  <sheetViews>
    <sheetView tabSelected="1" view="pageBreakPreview" zoomScale="80" zoomScaleSheetLayoutView="80" workbookViewId="0">
      <selection activeCell="B6" sqref="B6:D6"/>
    </sheetView>
  </sheetViews>
  <sheetFormatPr defaultRowHeight="12.75"/>
  <cols>
    <col min="1" max="1" width="30.28515625" customWidth="1"/>
    <col min="2" max="2" width="75.5703125" style="1" customWidth="1"/>
    <col min="3" max="3" width="19" style="2" customWidth="1"/>
    <col min="4" max="4" width="16.85546875" customWidth="1"/>
    <col min="6" max="6" width="10.28515625" bestFit="1" customWidth="1"/>
  </cols>
  <sheetData>
    <row r="2" spans="1:7" ht="18" customHeight="1">
      <c r="A2" s="3"/>
      <c r="B2" s="46" t="s">
        <v>301</v>
      </c>
      <c r="C2" s="46"/>
      <c r="D2" s="46"/>
      <c r="E2" s="3"/>
      <c r="F2" s="3"/>
      <c r="G2" s="3"/>
    </row>
    <row r="3" spans="1:7" ht="15.75" customHeight="1">
      <c r="A3" s="4"/>
      <c r="B3" s="44" t="s">
        <v>305</v>
      </c>
      <c r="C3" s="44"/>
      <c r="D3" s="44"/>
      <c r="E3" s="5"/>
      <c r="F3" s="3"/>
      <c r="G3" s="3"/>
    </row>
    <row r="4" spans="1:7" ht="15" customHeight="1">
      <c r="A4" s="6"/>
      <c r="B4" s="44" t="s">
        <v>304</v>
      </c>
      <c r="C4" s="44"/>
      <c r="D4" s="44"/>
      <c r="E4" s="3"/>
      <c r="F4" s="3"/>
      <c r="G4" s="3"/>
    </row>
    <row r="5" spans="1:7" ht="17.25" customHeight="1">
      <c r="A5" s="6"/>
      <c r="B5" s="44" t="s">
        <v>313</v>
      </c>
      <c r="C5" s="44"/>
      <c r="D5" s="44"/>
      <c r="E5" s="3"/>
      <c r="F5" s="3"/>
      <c r="G5" s="3"/>
    </row>
    <row r="6" spans="1:7" ht="17.25" customHeight="1">
      <c r="A6" s="6"/>
      <c r="B6" s="44"/>
      <c r="C6" s="44"/>
      <c r="D6" s="44"/>
      <c r="E6" s="3"/>
      <c r="F6" s="3"/>
      <c r="G6" s="3"/>
    </row>
    <row r="7" spans="1:7" ht="16.5" customHeight="1">
      <c r="A7" s="6"/>
      <c r="B7" s="44"/>
      <c r="C7" s="44"/>
      <c r="D7" s="3"/>
      <c r="E7" s="3"/>
      <c r="F7" s="3"/>
      <c r="G7" s="3"/>
    </row>
    <row r="8" spans="1:7" ht="48.75" customHeight="1">
      <c r="A8" s="45" t="s">
        <v>306</v>
      </c>
      <c r="B8" s="45"/>
      <c r="C8" s="45"/>
      <c r="D8" s="45"/>
      <c r="E8" s="3"/>
      <c r="F8" s="3"/>
      <c r="G8" s="3"/>
    </row>
    <row r="9" spans="1:7" ht="33" customHeight="1">
      <c r="A9" s="52" t="s">
        <v>252</v>
      </c>
      <c r="B9" s="53" t="s">
        <v>253</v>
      </c>
      <c r="C9" s="52" t="s">
        <v>240</v>
      </c>
      <c r="D9" s="54" t="s">
        <v>261</v>
      </c>
      <c r="E9" s="3"/>
      <c r="F9" s="3"/>
      <c r="G9" s="3"/>
    </row>
    <row r="10" spans="1:7" ht="12" customHeight="1">
      <c r="A10" s="52"/>
      <c r="B10" s="53"/>
      <c r="C10" s="52"/>
      <c r="D10" s="55"/>
      <c r="E10" s="3"/>
      <c r="F10" s="3"/>
      <c r="G10" s="3"/>
    </row>
    <row r="11" spans="1:7" ht="30" customHeight="1">
      <c r="A11" s="7" t="s">
        <v>0</v>
      </c>
      <c r="B11" s="8" t="s">
        <v>1</v>
      </c>
      <c r="C11" s="9">
        <f>C12+C19+C33+C47+C61+C65+C80+C87+C99+C107</f>
        <v>50576550</v>
      </c>
      <c r="D11" s="9">
        <f>D12+D19+D33+D47+D61+D65+D80+D87+D99+D107</f>
        <v>52641727</v>
      </c>
      <c r="E11" s="3"/>
      <c r="F11" s="3"/>
      <c r="G11" s="3"/>
    </row>
    <row r="12" spans="1:7" ht="25.5" customHeight="1">
      <c r="A12" s="7" t="s">
        <v>2</v>
      </c>
      <c r="B12" s="10" t="s">
        <v>29</v>
      </c>
      <c r="C12" s="9">
        <f>C13</f>
        <v>20458000</v>
      </c>
      <c r="D12" s="9">
        <f>D13</f>
        <v>21819000</v>
      </c>
      <c r="E12" s="3"/>
      <c r="F12" s="3"/>
      <c r="G12" s="3"/>
    </row>
    <row r="13" spans="1:7" ht="26.25" customHeight="1">
      <c r="A13" s="11" t="s">
        <v>3</v>
      </c>
      <c r="B13" s="12" t="s">
        <v>4</v>
      </c>
      <c r="C13" s="13">
        <f>C15+C14+C16+C18+C17</f>
        <v>20458000</v>
      </c>
      <c r="D13" s="13">
        <f>D15+D14+D16+D18+D17</f>
        <v>21819000</v>
      </c>
      <c r="E13" s="3"/>
      <c r="F13" s="3"/>
      <c r="G13" s="3"/>
    </row>
    <row r="14" spans="1:7" ht="122.25" customHeight="1">
      <c r="A14" s="11" t="s">
        <v>38</v>
      </c>
      <c r="B14" s="14" t="s">
        <v>307</v>
      </c>
      <c r="C14" s="13">
        <v>17944000</v>
      </c>
      <c r="D14" s="15">
        <v>19200000</v>
      </c>
      <c r="E14" s="3"/>
      <c r="F14" s="3"/>
      <c r="G14" s="3"/>
    </row>
    <row r="15" spans="1:7" ht="122.25" customHeight="1">
      <c r="A15" s="11" t="s">
        <v>50</v>
      </c>
      <c r="B15" s="14" t="s">
        <v>302</v>
      </c>
      <c r="C15" s="13">
        <v>290000</v>
      </c>
      <c r="D15" s="15">
        <v>310000</v>
      </c>
      <c r="E15" s="3"/>
      <c r="F15" s="3"/>
      <c r="G15" s="3"/>
    </row>
    <row r="16" spans="1:7" ht="87" customHeight="1">
      <c r="A16" s="11" t="s">
        <v>51</v>
      </c>
      <c r="B16" s="14" t="s">
        <v>308</v>
      </c>
      <c r="C16" s="13">
        <v>85000</v>
      </c>
      <c r="D16" s="15">
        <v>98000</v>
      </c>
      <c r="E16" s="3"/>
      <c r="F16" s="3"/>
      <c r="G16" s="3"/>
    </row>
    <row r="17" spans="1:7" ht="69.75" customHeight="1">
      <c r="A17" s="11" t="s">
        <v>262</v>
      </c>
      <c r="B17" s="12" t="s">
        <v>309</v>
      </c>
      <c r="C17" s="13">
        <v>392000</v>
      </c>
      <c r="D17" s="15">
        <v>406000</v>
      </c>
      <c r="E17" s="3"/>
      <c r="F17" s="3"/>
      <c r="G17" s="3"/>
    </row>
    <row r="18" spans="1:7" ht="75" customHeight="1">
      <c r="A18" s="11" t="s">
        <v>263</v>
      </c>
      <c r="B18" s="12" t="s">
        <v>310</v>
      </c>
      <c r="C18" s="13">
        <v>1747000</v>
      </c>
      <c r="D18" s="15">
        <v>1805000</v>
      </c>
      <c r="E18" s="3"/>
      <c r="F18" s="3"/>
      <c r="G18" s="3"/>
    </row>
    <row r="19" spans="1:7" ht="33">
      <c r="A19" s="7" t="s">
        <v>55</v>
      </c>
      <c r="B19" s="17" t="s">
        <v>86</v>
      </c>
      <c r="C19" s="9">
        <f>C20</f>
        <v>8873126</v>
      </c>
      <c r="D19" s="9">
        <f>D20</f>
        <v>8938431</v>
      </c>
      <c r="E19" s="3"/>
      <c r="F19" s="3"/>
      <c r="G19" s="3"/>
    </row>
    <row r="20" spans="1:7" ht="31.5" customHeight="1">
      <c r="A20" s="11" t="s">
        <v>56</v>
      </c>
      <c r="B20" s="12" t="s">
        <v>57</v>
      </c>
      <c r="C20" s="13">
        <f>C21+C24+C27+C30</f>
        <v>8873126</v>
      </c>
      <c r="D20" s="13">
        <f>D21+D24+D27+D30</f>
        <v>8938431</v>
      </c>
      <c r="E20" s="3"/>
      <c r="F20" s="3"/>
      <c r="G20" s="3"/>
    </row>
    <row r="21" spans="1:7" ht="71.25" customHeight="1">
      <c r="A21" s="11" t="s">
        <v>58</v>
      </c>
      <c r="B21" s="12" t="s">
        <v>69</v>
      </c>
      <c r="C21" s="13">
        <f>C22</f>
        <v>4616309</v>
      </c>
      <c r="D21" s="13">
        <f>D22</f>
        <v>4656011</v>
      </c>
      <c r="E21" s="3"/>
      <c r="F21" s="3"/>
      <c r="G21" s="3"/>
    </row>
    <row r="22" spans="1:7" ht="117.75" customHeight="1">
      <c r="A22" s="11" t="s">
        <v>87</v>
      </c>
      <c r="B22" s="14" t="s">
        <v>176</v>
      </c>
      <c r="C22" s="13">
        <f>C23</f>
        <v>4616309</v>
      </c>
      <c r="D22" s="13">
        <f>D23</f>
        <v>4656011</v>
      </c>
      <c r="E22" s="3"/>
      <c r="F22" s="3"/>
      <c r="G22" s="3"/>
    </row>
    <row r="23" spans="1:7" ht="123" customHeight="1">
      <c r="A23" s="11" t="s">
        <v>82</v>
      </c>
      <c r="B23" s="14" t="s">
        <v>176</v>
      </c>
      <c r="C23" s="13">
        <v>4616309</v>
      </c>
      <c r="D23" s="15">
        <v>4656011</v>
      </c>
      <c r="E23" s="3"/>
      <c r="F23" s="3"/>
      <c r="G23" s="3"/>
    </row>
    <row r="24" spans="1:7" ht="87.75" customHeight="1">
      <c r="A24" s="11" t="s">
        <v>59</v>
      </c>
      <c r="B24" s="18" t="s">
        <v>70</v>
      </c>
      <c r="C24" s="13">
        <f>C25</f>
        <v>24255</v>
      </c>
      <c r="D24" s="13">
        <f>D25</f>
        <v>24732</v>
      </c>
      <c r="E24" s="3"/>
      <c r="F24" s="3"/>
      <c r="G24" s="3"/>
    </row>
    <row r="25" spans="1:7" ht="135.75" customHeight="1">
      <c r="A25" s="11" t="s">
        <v>88</v>
      </c>
      <c r="B25" s="19" t="s">
        <v>175</v>
      </c>
      <c r="C25" s="13">
        <f>C26</f>
        <v>24255</v>
      </c>
      <c r="D25" s="13">
        <f>D26</f>
        <v>24732</v>
      </c>
      <c r="E25" s="3"/>
      <c r="F25" s="3"/>
      <c r="G25" s="3"/>
    </row>
    <row r="26" spans="1:7" ht="135" customHeight="1">
      <c r="A26" s="11" t="s">
        <v>83</v>
      </c>
      <c r="B26" s="19" t="s">
        <v>175</v>
      </c>
      <c r="C26" s="13">
        <v>24255</v>
      </c>
      <c r="D26" s="15">
        <v>24732</v>
      </c>
      <c r="E26" s="3"/>
      <c r="F26" s="3"/>
      <c r="G26" s="3"/>
    </row>
    <row r="27" spans="1:7" ht="70.5" customHeight="1">
      <c r="A27" s="11" t="s">
        <v>60</v>
      </c>
      <c r="B27" s="18" t="s">
        <v>71</v>
      </c>
      <c r="C27" s="13">
        <f>C28</f>
        <v>4806402</v>
      </c>
      <c r="D27" s="13">
        <f>D28</f>
        <v>4849249</v>
      </c>
      <c r="E27" s="3"/>
      <c r="F27" s="3"/>
      <c r="G27" s="3"/>
    </row>
    <row r="28" spans="1:7" ht="117.75" customHeight="1">
      <c r="A28" s="11" t="s">
        <v>89</v>
      </c>
      <c r="B28" s="19" t="s">
        <v>177</v>
      </c>
      <c r="C28" s="13">
        <f>C29</f>
        <v>4806402</v>
      </c>
      <c r="D28" s="13">
        <f>D29</f>
        <v>4849249</v>
      </c>
      <c r="E28" s="3"/>
      <c r="F28" s="3"/>
      <c r="G28" s="3"/>
    </row>
    <row r="29" spans="1:7" ht="117.75" customHeight="1">
      <c r="A29" s="11" t="s">
        <v>84</v>
      </c>
      <c r="B29" s="19" t="s">
        <v>177</v>
      </c>
      <c r="C29" s="13">
        <v>4806402</v>
      </c>
      <c r="D29" s="15">
        <v>4849249</v>
      </c>
      <c r="E29" s="3"/>
      <c r="F29" s="3"/>
      <c r="G29" s="3"/>
    </row>
    <row r="30" spans="1:7" ht="70.5" customHeight="1">
      <c r="A30" s="11" t="s">
        <v>78</v>
      </c>
      <c r="B30" s="18" t="s">
        <v>79</v>
      </c>
      <c r="C30" s="13">
        <f>C31</f>
        <v>-573840</v>
      </c>
      <c r="D30" s="13">
        <f>D31</f>
        <v>-591561</v>
      </c>
      <c r="E30" s="3"/>
      <c r="F30" s="3"/>
      <c r="G30" s="3"/>
    </row>
    <row r="31" spans="1:7" ht="119.25" customHeight="1">
      <c r="A31" s="11" t="s">
        <v>90</v>
      </c>
      <c r="B31" s="19" t="s">
        <v>178</v>
      </c>
      <c r="C31" s="13">
        <f>C32</f>
        <v>-573840</v>
      </c>
      <c r="D31" s="13">
        <f>D32</f>
        <v>-591561</v>
      </c>
      <c r="E31" s="3"/>
      <c r="F31" s="3"/>
      <c r="G31" s="3"/>
    </row>
    <row r="32" spans="1:7" ht="120" customHeight="1">
      <c r="A32" s="11" t="s">
        <v>85</v>
      </c>
      <c r="B32" s="19" t="s">
        <v>178</v>
      </c>
      <c r="C32" s="13">
        <v>-573840</v>
      </c>
      <c r="D32" s="15">
        <v>-591561</v>
      </c>
      <c r="E32" s="3"/>
      <c r="F32" s="3"/>
      <c r="G32" s="3"/>
    </row>
    <row r="33" spans="1:7" ht="25.5" customHeight="1">
      <c r="A33" s="7" t="s">
        <v>5</v>
      </c>
      <c r="B33" s="17" t="s">
        <v>6</v>
      </c>
      <c r="C33" s="9">
        <f>C34+C41+C44</f>
        <v>9669743</v>
      </c>
      <c r="D33" s="9">
        <f>D34+D41+D44</f>
        <v>10120224</v>
      </c>
      <c r="E33" s="3"/>
      <c r="F33" s="3"/>
      <c r="G33" s="3"/>
    </row>
    <row r="34" spans="1:7" ht="33">
      <c r="A34" s="11" t="s">
        <v>30</v>
      </c>
      <c r="B34" s="12" t="s">
        <v>31</v>
      </c>
      <c r="C34" s="13">
        <f>C35+C38</f>
        <v>8846289</v>
      </c>
      <c r="D34" s="13">
        <f>D35+D38</f>
        <v>9199865</v>
      </c>
      <c r="E34" s="3"/>
      <c r="F34" s="3"/>
      <c r="G34" s="3"/>
    </row>
    <row r="35" spans="1:7" ht="33">
      <c r="A35" s="11" t="s">
        <v>39</v>
      </c>
      <c r="B35" s="12" t="s">
        <v>32</v>
      </c>
      <c r="C35" s="13">
        <f>C36</f>
        <v>5898594</v>
      </c>
      <c r="D35" s="13">
        <f>D36</f>
        <v>6169929</v>
      </c>
      <c r="E35" s="3"/>
      <c r="F35" s="3"/>
      <c r="G35" s="3"/>
    </row>
    <row r="36" spans="1:7" ht="33">
      <c r="A36" s="11" t="s">
        <v>91</v>
      </c>
      <c r="B36" s="12" t="s">
        <v>32</v>
      </c>
      <c r="C36" s="13">
        <f>C37</f>
        <v>5898594</v>
      </c>
      <c r="D36" s="13">
        <f>D37</f>
        <v>6169929</v>
      </c>
      <c r="E36" s="3"/>
      <c r="F36" s="3"/>
      <c r="G36" s="3"/>
    </row>
    <row r="37" spans="1:7" ht="33">
      <c r="A37" s="11" t="s">
        <v>35</v>
      </c>
      <c r="B37" s="12" t="s">
        <v>32</v>
      </c>
      <c r="C37" s="13">
        <v>5898594</v>
      </c>
      <c r="D37" s="15">
        <v>6169929</v>
      </c>
      <c r="E37" s="3"/>
      <c r="F37" s="3"/>
      <c r="G37" s="3"/>
    </row>
    <row r="38" spans="1:7" ht="51" customHeight="1">
      <c r="A38" s="11" t="s">
        <v>61</v>
      </c>
      <c r="B38" s="12" t="s">
        <v>94</v>
      </c>
      <c r="C38" s="13">
        <f>C39</f>
        <v>2947695</v>
      </c>
      <c r="D38" s="13">
        <f>D39</f>
        <v>3029936</v>
      </c>
      <c r="E38" s="3"/>
      <c r="F38" s="3"/>
      <c r="G38" s="3"/>
    </row>
    <row r="39" spans="1:7" ht="66">
      <c r="A39" s="11" t="s">
        <v>92</v>
      </c>
      <c r="B39" s="12" t="s">
        <v>93</v>
      </c>
      <c r="C39" s="13">
        <f>C40</f>
        <v>2947695</v>
      </c>
      <c r="D39" s="13">
        <f>D40</f>
        <v>3029936</v>
      </c>
      <c r="E39" s="3"/>
      <c r="F39" s="3"/>
      <c r="G39" s="3"/>
    </row>
    <row r="40" spans="1:7" ht="66">
      <c r="A40" s="11" t="s">
        <v>36</v>
      </c>
      <c r="B40" s="12" t="s">
        <v>93</v>
      </c>
      <c r="C40" s="13">
        <v>2947695</v>
      </c>
      <c r="D40" s="15">
        <v>3029936</v>
      </c>
      <c r="E40" s="3"/>
      <c r="F40" s="3"/>
      <c r="G40" s="3"/>
    </row>
    <row r="41" spans="1:7" ht="33">
      <c r="A41" s="11" t="s">
        <v>48</v>
      </c>
      <c r="B41" s="12" t="s">
        <v>7</v>
      </c>
      <c r="C41" s="13">
        <f>C42</f>
        <v>553310</v>
      </c>
      <c r="D41" s="13">
        <f>D42</f>
        <v>630765</v>
      </c>
      <c r="E41" s="3"/>
      <c r="F41" s="3"/>
      <c r="G41" s="3"/>
    </row>
    <row r="42" spans="1:7" ht="16.5" customHeight="1">
      <c r="A42" s="11" t="s">
        <v>95</v>
      </c>
      <c r="B42" s="12" t="s">
        <v>7</v>
      </c>
      <c r="C42" s="13">
        <f>C43</f>
        <v>553310</v>
      </c>
      <c r="D42" s="13">
        <f>D43</f>
        <v>630765</v>
      </c>
      <c r="E42" s="3"/>
      <c r="F42" s="3"/>
      <c r="G42" s="3"/>
    </row>
    <row r="43" spans="1:7" ht="17.25" customHeight="1">
      <c r="A43" s="11" t="s">
        <v>37</v>
      </c>
      <c r="B43" s="12" t="s">
        <v>7</v>
      </c>
      <c r="C43" s="13">
        <v>553310</v>
      </c>
      <c r="D43" s="15">
        <v>630765</v>
      </c>
      <c r="E43" s="3"/>
      <c r="F43" s="3"/>
      <c r="G43" s="3"/>
    </row>
    <row r="44" spans="1:7" ht="36" customHeight="1">
      <c r="A44" s="11" t="s">
        <v>80</v>
      </c>
      <c r="B44" s="12" t="s">
        <v>173</v>
      </c>
      <c r="C44" s="13">
        <f>C45</f>
        <v>270144</v>
      </c>
      <c r="D44" s="13">
        <f>D45</f>
        <v>289594</v>
      </c>
      <c r="E44" s="3"/>
      <c r="F44" s="3"/>
      <c r="G44" s="3"/>
    </row>
    <row r="45" spans="1:7" ht="37.5" customHeight="1">
      <c r="A45" s="20" t="s">
        <v>96</v>
      </c>
      <c r="B45" s="18" t="s">
        <v>97</v>
      </c>
      <c r="C45" s="13">
        <f>C46</f>
        <v>270144</v>
      </c>
      <c r="D45" s="13">
        <f>D46</f>
        <v>289594</v>
      </c>
      <c r="E45" s="3"/>
      <c r="F45" s="3"/>
      <c r="G45" s="3"/>
    </row>
    <row r="46" spans="1:7" ht="32.25" customHeight="1">
      <c r="A46" s="20" t="s">
        <v>98</v>
      </c>
      <c r="B46" s="18" t="s">
        <v>97</v>
      </c>
      <c r="C46" s="13">
        <v>270144</v>
      </c>
      <c r="D46" s="15">
        <v>289594</v>
      </c>
      <c r="E46" s="3"/>
      <c r="F46" s="3"/>
      <c r="G46" s="3"/>
    </row>
    <row r="47" spans="1:7" ht="25.5" customHeight="1">
      <c r="A47" s="7" t="s">
        <v>8</v>
      </c>
      <c r="B47" s="17" t="s">
        <v>9</v>
      </c>
      <c r="C47" s="9">
        <f>C48+C51+C54</f>
        <v>3794434</v>
      </c>
      <c r="D47" s="9">
        <f>D48+D51+D54</f>
        <v>3806577</v>
      </c>
      <c r="E47" s="3"/>
      <c r="F47" s="3"/>
      <c r="G47" s="3"/>
    </row>
    <row r="48" spans="1:7" ht="27" customHeight="1">
      <c r="A48" s="11" t="s">
        <v>62</v>
      </c>
      <c r="B48" s="12" t="s">
        <v>174</v>
      </c>
      <c r="C48" s="13">
        <f>C49</f>
        <v>1185000</v>
      </c>
      <c r="D48" s="13">
        <f>D49</f>
        <v>1185000</v>
      </c>
      <c r="E48" s="3"/>
      <c r="F48" s="3"/>
      <c r="G48" s="3"/>
    </row>
    <row r="49" spans="1:7" ht="49.5">
      <c r="A49" s="20" t="s">
        <v>100</v>
      </c>
      <c r="B49" s="18" t="s">
        <v>99</v>
      </c>
      <c r="C49" s="13">
        <f>C50</f>
        <v>1185000</v>
      </c>
      <c r="D49" s="13">
        <f>D50</f>
        <v>1185000</v>
      </c>
      <c r="E49" s="3"/>
      <c r="F49" s="3"/>
      <c r="G49" s="3"/>
    </row>
    <row r="50" spans="1:7" ht="49.5">
      <c r="A50" s="20" t="s">
        <v>101</v>
      </c>
      <c r="B50" s="18" t="s">
        <v>99</v>
      </c>
      <c r="C50" s="13">
        <v>1185000</v>
      </c>
      <c r="D50" s="15">
        <v>1185000</v>
      </c>
      <c r="E50" s="3"/>
      <c r="F50" s="3"/>
      <c r="G50" s="3"/>
    </row>
    <row r="51" spans="1:7" ht="27.75" customHeight="1">
      <c r="A51" s="11" t="s">
        <v>10</v>
      </c>
      <c r="B51" s="12" t="s">
        <v>11</v>
      </c>
      <c r="C51" s="13">
        <f>C52</f>
        <v>515083</v>
      </c>
      <c r="D51" s="13">
        <f>D52</f>
        <v>527226</v>
      </c>
      <c r="E51" s="3"/>
      <c r="F51" s="3"/>
      <c r="G51" s="3"/>
    </row>
    <row r="52" spans="1:7" ht="33">
      <c r="A52" s="11" t="s">
        <v>102</v>
      </c>
      <c r="B52" s="12" t="s">
        <v>13</v>
      </c>
      <c r="C52" s="13">
        <f>C53</f>
        <v>515083</v>
      </c>
      <c r="D52" s="13">
        <f>D53</f>
        <v>527226</v>
      </c>
      <c r="E52" s="3"/>
      <c r="F52" s="3"/>
      <c r="G52" s="3"/>
    </row>
    <row r="53" spans="1:7" ht="33">
      <c r="A53" s="11" t="s">
        <v>12</v>
      </c>
      <c r="B53" s="12" t="s">
        <v>13</v>
      </c>
      <c r="C53" s="13">
        <v>515083</v>
      </c>
      <c r="D53" s="15">
        <v>527226</v>
      </c>
      <c r="E53" s="3"/>
      <c r="F53" s="3"/>
      <c r="G53" s="3"/>
    </row>
    <row r="54" spans="1:7" ht="27" customHeight="1">
      <c r="A54" s="11" t="s">
        <v>63</v>
      </c>
      <c r="B54" s="12" t="s">
        <v>64</v>
      </c>
      <c r="C54" s="13">
        <f>C55+C58</f>
        <v>2094351</v>
      </c>
      <c r="D54" s="13">
        <f>D55+D58</f>
        <v>2094351</v>
      </c>
      <c r="E54" s="3"/>
      <c r="F54" s="3"/>
      <c r="G54" s="3"/>
    </row>
    <row r="55" spans="1:7" ht="26.25" customHeight="1">
      <c r="A55" s="11" t="s">
        <v>103</v>
      </c>
      <c r="B55" s="12" t="s">
        <v>66</v>
      </c>
      <c r="C55" s="13">
        <f>C56</f>
        <v>1507011</v>
      </c>
      <c r="D55" s="13">
        <f>D56</f>
        <v>1507011</v>
      </c>
      <c r="E55" s="3"/>
      <c r="F55" s="3"/>
      <c r="G55" s="3"/>
    </row>
    <row r="56" spans="1:7" ht="33" customHeight="1">
      <c r="A56" s="20" t="s">
        <v>105</v>
      </c>
      <c r="B56" s="18" t="s">
        <v>104</v>
      </c>
      <c r="C56" s="13">
        <f>C57</f>
        <v>1507011</v>
      </c>
      <c r="D56" s="13">
        <f>D57</f>
        <v>1507011</v>
      </c>
      <c r="E56" s="3"/>
      <c r="F56" s="3"/>
      <c r="G56" s="3"/>
    </row>
    <row r="57" spans="1:7" ht="36" customHeight="1">
      <c r="A57" s="20" t="s">
        <v>106</v>
      </c>
      <c r="B57" s="18" t="s">
        <v>104</v>
      </c>
      <c r="C57" s="13">
        <v>1507011</v>
      </c>
      <c r="D57" s="15">
        <v>1507011</v>
      </c>
      <c r="E57" s="3"/>
      <c r="F57" s="3"/>
      <c r="G57" s="3"/>
    </row>
    <row r="58" spans="1:7" ht="29.25" customHeight="1">
      <c r="A58" s="11" t="s">
        <v>67</v>
      </c>
      <c r="B58" s="12" t="s">
        <v>68</v>
      </c>
      <c r="C58" s="13">
        <f>C59</f>
        <v>587340</v>
      </c>
      <c r="D58" s="13">
        <f>D59</f>
        <v>587340</v>
      </c>
      <c r="E58" s="3"/>
      <c r="F58" s="3"/>
      <c r="G58" s="3"/>
    </row>
    <row r="59" spans="1:7" ht="40.5" customHeight="1">
      <c r="A59" s="41" t="s">
        <v>264</v>
      </c>
      <c r="B59" s="18" t="s">
        <v>107</v>
      </c>
      <c r="C59" s="13">
        <f>C60</f>
        <v>587340</v>
      </c>
      <c r="D59" s="13">
        <f>D60</f>
        <v>587340</v>
      </c>
      <c r="E59" s="3"/>
      <c r="F59" s="3"/>
      <c r="G59" s="3"/>
    </row>
    <row r="60" spans="1:7" ht="39.75" customHeight="1">
      <c r="A60" s="41" t="s">
        <v>265</v>
      </c>
      <c r="B60" s="18" t="s">
        <v>107</v>
      </c>
      <c r="C60" s="13">
        <v>587340</v>
      </c>
      <c r="D60" s="15">
        <v>587340</v>
      </c>
      <c r="E60" s="3"/>
      <c r="F60" s="3"/>
      <c r="G60" s="3"/>
    </row>
    <row r="61" spans="1:7" ht="25.5" customHeight="1">
      <c r="A61" s="7" t="s">
        <v>14</v>
      </c>
      <c r="B61" s="17" t="s">
        <v>15</v>
      </c>
      <c r="C61" s="9">
        <f t="shared" ref="C61:D63" si="0">C62</f>
        <v>500000</v>
      </c>
      <c r="D61" s="9">
        <f t="shared" si="0"/>
        <v>500000</v>
      </c>
      <c r="E61" s="3"/>
      <c r="F61" s="3"/>
      <c r="G61" s="3"/>
    </row>
    <row r="62" spans="1:7" ht="33">
      <c r="A62" s="11" t="s">
        <v>16</v>
      </c>
      <c r="B62" s="12" t="s">
        <v>17</v>
      </c>
      <c r="C62" s="13">
        <f t="shared" si="0"/>
        <v>500000</v>
      </c>
      <c r="D62" s="13">
        <f t="shared" si="0"/>
        <v>500000</v>
      </c>
      <c r="E62" s="3"/>
      <c r="F62" s="3"/>
      <c r="G62" s="3"/>
    </row>
    <row r="63" spans="1:7" ht="49.5">
      <c r="A63" s="11" t="s">
        <v>109</v>
      </c>
      <c r="B63" s="12" t="s">
        <v>108</v>
      </c>
      <c r="C63" s="13">
        <f t="shared" si="0"/>
        <v>500000</v>
      </c>
      <c r="D63" s="13">
        <f t="shared" si="0"/>
        <v>500000</v>
      </c>
      <c r="E63" s="3"/>
      <c r="F63" s="3"/>
      <c r="G63" s="3"/>
    </row>
    <row r="64" spans="1:7" ht="49.5">
      <c r="A64" s="11" t="s">
        <v>18</v>
      </c>
      <c r="B64" s="12" t="s">
        <v>108</v>
      </c>
      <c r="C64" s="13">
        <v>500000</v>
      </c>
      <c r="D64" s="15">
        <v>500000</v>
      </c>
      <c r="E64" s="3"/>
      <c r="F64" s="3"/>
      <c r="G64" s="3"/>
    </row>
    <row r="65" spans="1:7" ht="36.75" customHeight="1">
      <c r="A65" s="7" t="s">
        <v>19</v>
      </c>
      <c r="B65" s="17" t="s">
        <v>33</v>
      </c>
      <c r="C65" s="9">
        <f>C66+C79</f>
        <v>3645803</v>
      </c>
      <c r="D65" s="9">
        <f>D66+D79</f>
        <v>3645803</v>
      </c>
      <c r="E65" s="3"/>
      <c r="F65" s="3"/>
      <c r="G65" s="3"/>
    </row>
    <row r="66" spans="1:7" ht="84.75" customHeight="1">
      <c r="A66" s="11" t="s">
        <v>20</v>
      </c>
      <c r="B66" s="12" t="s">
        <v>110</v>
      </c>
      <c r="C66" s="13">
        <f>C67+C70+C73</f>
        <v>2804503</v>
      </c>
      <c r="D66" s="13">
        <f>D67+D70+D73</f>
        <v>2804503</v>
      </c>
      <c r="E66" s="3"/>
      <c r="F66" s="3"/>
      <c r="G66" s="3"/>
    </row>
    <row r="67" spans="1:7" ht="66" customHeight="1">
      <c r="A67" s="11" t="s">
        <v>21</v>
      </c>
      <c r="B67" s="12" t="s">
        <v>81</v>
      </c>
      <c r="C67" s="13">
        <f>C68</f>
        <v>1242551</v>
      </c>
      <c r="D67" s="13">
        <f>D68</f>
        <v>1242551</v>
      </c>
      <c r="E67" s="3"/>
      <c r="F67" s="3"/>
      <c r="G67" s="3"/>
    </row>
    <row r="68" spans="1:7" ht="82.5">
      <c r="A68" s="41" t="s">
        <v>271</v>
      </c>
      <c r="B68" s="31" t="s">
        <v>111</v>
      </c>
      <c r="C68" s="13">
        <f>C69</f>
        <v>1242551</v>
      </c>
      <c r="D68" s="13">
        <f>D69</f>
        <v>1242551</v>
      </c>
      <c r="E68" s="3"/>
      <c r="F68" s="3"/>
      <c r="G68" s="3"/>
    </row>
    <row r="69" spans="1:7" ht="82.5">
      <c r="A69" s="41" t="s">
        <v>272</v>
      </c>
      <c r="B69" s="31" t="s">
        <v>111</v>
      </c>
      <c r="C69" s="13">
        <v>1242551</v>
      </c>
      <c r="D69" s="15">
        <v>1242551</v>
      </c>
      <c r="E69" s="3"/>
      <c r="F69" s="3"/>
      <c r="G69" s="3"/>
    </row>
    <row r="70" spans="1:7" ht="82.5">
      <c r="A70" s="30" t="s">
        <v>281</v>
      </c>
      <c r="B70" s="21" t="s">
        <v>112</v>
      </c>
      <c r="C70" s="32">
        <f>C71</f>
        <v>486286</v>
      </c>
      <c r="D70" s="32">
        <f>D71</f>
        <v>486286</v>
      </c>
      <c r="E70" s="3"/>
      <c r="F70" s="3"/>
      <c r="G70" s="3"/>
    </row>
    <row r="71" spans="1:7" ht="88.5" customHeight="1">
      <c r="A71" s="30" t="s">
        <v>270</v>
      </c>
      <c r="B71" s="18" t="s">
        <v>113</v>
      </c>
      <c r="C71" s="32">
        <f>C72</f>
        <v>486286</v>
      </c>
      <c r="D71" s="32">
        <f>D72</f>
        <v>486286</v>
      </c>
      <c r="E71" s="3"/>
      <c r="F71" s="3"/>
      <c r="G71" s="3"/>
    </row>
    <row r="72" spans="1:7" ht="86.25" customHeight="1">
      <c r="A72" s="30" t="s">
        <v>266</v>
      </c>
      <c r="B72" s="18" t="s">
        <v>113</v>
      </c>
      <c r="C72" s="32">
        <v>486286</v>
      </c>
      <c r="D72" s="15">
        <v>486286</v>
      </c>
      <c r="E72" s="3"/>
      <c r="F72" s="3"/>
      <c r="G72" s="3"/>
    </row>
    <row r="73" spans="1:7" ht="89.25" customHeight="1">
      <c r="A73" s="30" t="s">
        <v>267</v>
      </c>
      <c r="B73" s="18" t="s">
        <v>114</v>
      </c>
      <c r="C73" s="13">
        <f>C74</f>
        <v>1075666</v>
      </c>
      <c r="D73" s="13">
        <f>D74</f>
        <v>1075666</v>
      </c>
      <c r="E73" s="3"/>
      <c r="F73" s="3"/>
      <c r="G73" s="3"/>
    </row>
    <row r="74" spans="1:7" ht="66.75" customHeight="1">
      <c r="A74" s="31" t="s">
        <v>268</v>
      </c>
      <c r="B74" s="18" t="s">
        <v>115</v>
      </c>
      <c r="C74" s="13">
        <f>C75</f>
        <v>1075666</v>
      </c>
      <c r="D74" s="13">
        <f>D75</f>
        <v>1075666</v>
      </c>
      <c r="E74" s="3"/>
      <c r="F74" s="3"/>
      <c r="G74" s="3"/>
    </row>
    <row r="75" spans="1:7" ht="72.75" customHeight="1">
      <c r="A75" s="31" t="s">
        <v>269</v>
      </c>
      <c r="B75" s="18" t="s">
        <v>115</v>
      </c>
      <c r="C75" s="13">
        <v>1075666</v>
      </c>
      <c r="D75" s="15">
        <v>1075666</v>
      </c>
      <c r="E75" s="3"/>
      <c r="F75" s="3"/>
      <c r="G75" s="3"/>
    </row>
    <row r="76" spans="1:7" ht="90" customHeight="1">
      <c r="A76" s="30" t="s">
        <v>273</v>
      </c>
      <c r="B76" s="18" t="s">
        <v>116</v>
      </c>
      <c r="C76" s="13">
        <f t="shared" ref="C76:D78" si="1">C77</f>
        <v>841300</v>
      </c>
      <c r="D76" s="13">
        <f t="shared" si="1"/>
        <v>841300</v>
      </c>
      <c r="E76" s="3"/>
      <c r="F76" s="3"/>
      <c r="G76" s="3"/>
    </row>
    <row r="77" spans="1:7" ht="87.75" customHeight="1">
      <c r="A77" s="30" t="s">
        <v>274</v>
      </c>
      <c r="B77" s="18" t="s">
        <v>117</v>
      </c>
      <c r="C77" s="13">
        <f t="shared" si="1"/>
        <v>841300</v>
      </c>
      <c r="D77" s="13">
        <f t="shared" si="1"/>
        <v>841300</v>
      </c>
      <c r="E77" s="3"/>
      <c r="F77" s="3"/>
      <c r="G77" s="3"/>
    </row>
    <row r="78" spans="1:7" ht="87.75" customHeight="1">
      <c r="A78" s="30" t="s">
        <v>275</v>
      </c>
      <c r="B78" s="18" t="s">
        <v>118</v>
      </c>
      <c r="C78" s="13">
        <f t="shared" si="1"/>
        <v>841300</v>
      </c>
      <c r="D78" s="13">
        <f t="shared" si="1"/>
        <v>841300</v>
      </c>
      <c r="E78" s="3"/>
      <c r="F78" s="3"/>
      <c r="G78" s="3"/>
    </row>
    <row r="79" spans="1:7" ht="89.25" customHeight="1">
      <c r="A79" s="30" t="s">
        <v>276</v>
      </c>
      <c r="B79" s="18" t="s">
        <v>118</v>
      </c>
      <c r="C79" s="13">
        <v>841300</v>
      </c>
      <c r="D79" s="15">
        <v>841300</v>
      </c>
      <c r="E79" s="3"/>
      <c r="F79" s="3"/>
      <c r="G79" s="3"/>
    </row>
    <row r="80" spans="1:7" ht="28.5" customHeight="1">
      <c r="A80" s="7" t="s">
        <v>22</v>
      </c>
      <c r="B80" s="17" t="s">
        <v>23</v>
      </c>
      <c r="C80" s="9">
        <f>C81</f>
        <v>30892</v>
      </c>
      <c r="D80" s="9">
        <f>D81</f>
        <v>30892</v>
      </c>
      <c r="E80" s="3"/>
      <c r="F80" s="3"/>
      <c r="G80" s="3"/>
    </row>
    <row r="81" spans="1:7" ht="29.25" customHeight="1">
      <c r="A81" s="11" t="s">
        <v>40</v>
      </c>
      <c r="B81" s="12" t="s">
        <v>24</v>
      </c>
      <c r="C81" s="13">
        <f>C82+C83+C84</f>
        <v>30892</v>
      </c>
      <c r="D81" s="13">
        <f>D82+D83+D84</f>
        <v>30892</v>
      </c>
      <c r="E81" s="3"/>
      <c r="F81" s="3"/>
      <c r="G81" s="3"/>
    </row>
    <row r="82" spans="1:7" ht="33">
      <c r="A82" s="11" t="s">
        <v>41</v>
      </c>
      <c r="B82" s="12" t="s">
        <v>42</v>
      </c>
      <c r="C82" s="13">
        <v>16466</v>
      </c>
      <c r="D82" s="15">
        <v>16466</v>
      </c>
      <c r="E82" s="3"/>
      <c r="F82" s="3"/>
      <c r="G82" s="3"/>
    </row>
    <row r="83" spans="1:7" ht="29.25" customHeight="1">
      <c r="A83" s="11" t="s">
        <v>43</v>
      </c>
      <c r="B83" s="12" t="s">
        <v>44</v>
      </c>
      <c r="C83" s="13">
        <v>13473</v>
      </c>
      <c r="D83" s="15">
        <v>13473</v>
      </c>
      <c r="E83" s="3"/>
      <c r="F83" s="3"/>
      <c r="G83" s="3"/>
    </row>
    <row r="84" spans="1:7" ht="26.25" customHeight="1">
      <c r="A84" s="16" t="s">
        <v>241</v>
      </c>
      <c r="B84" s="21" t="s">
        <v>242</v>
      </c>
      <c r="C84" s="13">
        <f>C85</f>
        <v>953</v>
      </c>
      <c r="D84" s="13">
        <f>D85</f>
        <v>953</v>
      </c>
      <c r="E84" s="3"/>
      <c r="F84" s="3"/>
      <c r="G84" s="3"/>
    </row>
    <row r="85" spans="1:7" ht="27" customHeight="1">
      <c r="A85" s="16" t="s">
        <v>243</v>
      </c>
      <c r="B85" s="21" t="s">
        <v>244</v>
      </c>
      <c r="C85" s="13">
        <f>C86</f>
        <v>953</v>
      </c>
      <c r="D85" s="13">
        <f>D86</f>
        <v>953</v>
      </c>
      <c r="E85" s="3"/>
      <c r="F85" s="3"/>
      <c r="G85" s="3"/>
    </row>
    <row r="86" spans="1:7" ht="28.5" customHeight="1">
      <c r="A86" s="16" t="s">
        <v>245</v>
      </c>
      <c r="B86" s="21" t="s">
        <v>246</v>
      </c>
      <c r="C86" s="13">
        <v>953</v>
      </c>
      <c r="D86" s="15">
        <v>953</v>
      </c>
      <c r="E86" s="3"/>
      <c r="F86" s="3"/>
      <c r="G86" s="3"/>
    </row>
    <row r="87" spans="1:7" ht="33">
      <c r="A87" s="7" t="s">
        <v>25</v>
      </c>
      <c r="B87" s="17" t="s">
        <v>233</v>
      </c>
      <c r="C87" s="9">
        <f>C88+C94</f>
        <v>3480852</v>
      </c>
      <c r="D87" s="9">
        <f>D88+D94</f>
        <v>3655800</v>
      </c>
      <c r="E87" s="3"/>
      <c r="F87" s="3"/>
      <c r="G87" s="3"/>
    </row>
    <row r="88" spans="1:7" ht="28.5" customHeight="1">
      <c r="A88" s="11" t="s">
        <v>45</v>
      </c>
      <c r="B88" s="12" t="s">
        <v>49</v>
      </c>
      <c r="C88" s="13">
        <f>C89</f>
        <v>646261</v>
      </c>
      <c r="D88" s="13">
        <f>D89</f>
        <v>677447</v>
      </c>
      <c r="E88" s="3"/>
      <c r="F88" s="3"/>
      <c r="G88" s="3"/>
    </row>
    <row r="89" spans="1:7" ht="30" customHeight="1">
      <c r="A89" s="11" t="s">
        <v>46</v>
      </c>
      <c r="B89" s="12" t="s">
        <v>47</v>
      </c>
      <c r="C89" s="13">
        <f>C90</f>
        <v>646261</v>
      </c>
      <c r="D89" s="13">
        <f>D90</f>
        <v>677447</v>
      </c>
      <c r="E89" s="3"/>
      <c r="F89" s="3"/>
      <c r="G89" s="3"/>
    </row>
    <row r="90" spans="1:7" ht="36" customHeight="1">
      <c r="A90" s="30" t="s">
        <v>282</v>
      </c>
      <c r="B90" s="33" t="s">
        <v>119</v>
      </c>
      <c r="C90" s="13">
        <f>C91+C92+C93</f>
        <v>646261</v>
      </c>
      <c r="D90" s="13">
        <f>D91+D92+D93</f>
        <v>677447</v>
      </c>
      <c r="E90" s="3"/>
      <c r="F90" s="3"/>
      <c r="G90" s="3"/>
    </row>
    <row r="91" spans="1:7" ht="33">
      <c r="A91" s="30" t="s">
        <v>277</v>
      </c>
      <c r="B91" s="33" t="s">
        <v>119</v>
      </c>
      <c r="C91" s="13">
        <v>42000</v>
      </c>
      <c r="D91" s="15">
        <v>43932</v>
      </c>
      <c r="E91" s="3"/>
      <c r="F91" s="3"/>
      <c r="G91" s="3"/>
    </row>
    <row r="92" spans="1:7" ht="33">
      <c r="A92" s="30" t="s">
        <v>278</v>
      </c>
      <c r="B92" s="33" t="s">
        <v>119</v>
      </c>
      <c r="C92" s="13">
        <v>291649</v>
      </c>
      <c r="D92" s="15">
        <v>306523</v>
      </c>
      <c r="E92" s="3"/>
      <c r="F92" s="3"/>
      <c r="G92" s="3"/>
    </row>
    <row r="93" spans="1:7" ht="33">
      <c r="A93" s="34" t="s">
        <v>238</v>
      </c>
      <c r="B93" s="33" t="s">
        <v>119</v>
      </c>
      <c r="C93" s="13">
        <v>312612</v>
      </c>
      <c r="D93" s="15">
        <v>326992</v>
      </c>
      <c r="E93" s="3"/>
      <c r="F93" s="3"/>
      <c r="G93" s="3"/>
    </row>
    <row r="94" spans="1:7" ht="27" customHeight="1">
      <c r="A94" s="11" t="s">
        <v>52</v>
      </c>
      <c r="B94" s="12" t="s">
        <v>53</v>
      </c>
      <c r="C94" s="13">
        <f>C95</f>
        <v>2834591</v>
      </c>
      <c r="D94" s="13">
        <f>D95</f>
        <v>2978353</v>
      </c>
      <c r="E94" s="3"/>
      <c r="F94" s="3"/>
      <c r="G94" s="3"/>
    </row>
    <row r="95" spans="1:7" ht="32.25" customHeight="1">
      <c r="A95" s="11" t="s">
        <v>120</v>
      </c>
      <c r="B95" s="12" t="s">
        <v>54</v>
      </c>
      <c r="C95" s="13">
        <f>C96</f>
        <v>2834591</v>
      </c>
      <c r="D95" s="13">
        <f>D96</f>
        <v>2978353</v>
      </c>
      <c r="E95" s="3"/>
      <c r="F95" s="3"/>
      <c r="G95" s="3"/>
    </row>
    <row r="96" spans="1:7" ht="39" customHeight="1">
      <c r="A96" s="30" t="s">
        <v>279</v>
      </c>
      <c r="B96" s="18" t="s">
        <v>121</v>
      </c>
      <c r="C96" s="13">
        <f>C97+C98</f>
        <v>2834591</v>
      </c>
      <c r="D96" s="13">
        <f>D97+D98</f>
        <v>2978353</v>
      </c>
      <c r="E96" s="3"/>
      <c r="F96" s="3"/>
      <c r="G96" s="3"/>
    </row>
    <row r="97" spans="1:7" ht="33">
      <c r="A97" s="11" t="s">
        <v>122</v>
      </c>
      <c r="B97" s="18" t="s">
        <v>121</v>
      </c>
      <c r="C97" s="13">
        <v>1066500</v>
      </c>
      <c r="D97" s="15">
        <v>1120089</v>
      </c>
      <c r="E97" s="3"/>
      <c r="F97" s="3"/>
      <c r="G97" s="3"/>
    </row>
    <row r="98" spans="1:7" ht="33" customHeight="1">
      <c r="A98" s="11" t="s">
        <v>123</v>
      </c>
      <c r="B98" s="18" t="s">
        <v>121</v>
      </c>
      <c r="C98" s="13">
        <v>1768091</v>
      </c>
      <c r="D98" s="15">
        <v>1858264</v>
      </c>
      <c r="E98" s="3"/>
      <c r="F98" s="3"/>
      <c r="G98" s="3"/>
    </row>
    <row r="99" spans="1:7" ht="31.5" customHeight="1">
      <c r="A99" s="7" t="s">
        <v>73</v>
      </c>
      <c r="B99" s="17" t="s">
        <v>74</v>
      </c>
      <c r="C99" s="9">
        <f>C100+C104</f>
        <v>50000</v>
      </c>
      <c r="D99" s="9">
        <f>D100+D104</f>
        <v>50000</v>
      </c>
      <c r="E99" s="3"/>
      <c r="F99" s="3"/>
      <c r="G99" s="3"/>
    </row>
    <row r="100" spans="1:7" ht="86.25" customHeight="1">
      <c r="A100" s="11" t="s">
        <v>72</v>
      </c>
      <c r="B100" s="12" t="s">
        <v>75</v>
      </c>
      <c r="C100" s="13">
        <f t="shared" ref="C100:D102" si="2">C101</f>
        <v>25000</v>
      </c>
      <c r="D100" s="13">
        <f t="shared" si="2"/>
        <v>25000</v>
      </c>
      <c r="E100" s="3"/>
      <c r="F100" s="3"/>
      <c r="G100" s="3"/>
    </row>
    <row r="101" spans="1:7" ht="102.75" customHeight="1">
      <c r="A101" s="30" t="s">
        <v>257</v>
      </c>
      <c r="B101" s="18" t="s">
        <v>250</v>
      </c>
      <c r="C101" s="13">
        <f t="shared" si="2"/>
        <v>25000</v>
      </c>
      <c r="D101" s="13">
        <f t="shared" si="2"/>
        <v>25000</v>
      </c>
      <c r="E101" s="3"/>
      <c r="F101" s="3"/>
      <c r="G101" s="3"/>
    </row>
    <row r="102" spans="1:7" ht="99" customHeight="1">
      <c r="A102" s="30" t="s">
        <v>258</v>
      </c>
      <c r="B102" s="18" t="s">
        <v>249</v>
      </c>
      <c r="C102" s="13">
        <f t="shared" si="2"/>
        <v>25000</v>
      </c>
      <c r="D102" s="13">
        <f t="shared" si="2"/>
        <v>25000</v>
      </c>
      <c r="E102" s="3"/>
      <c r="F102" s="3"/>
      <c r="G102" s="3"/>
    </row>
    <row r="103" spans="1:7" ht="99">
      <c r="A103" s="35" t="s">
        <v>259</v>
      </c>
      <c r="B103" s="22" t="s">
        <v>249</v>
      </c>
      <c r="C103" s="13">
        <v>25000</v>
      </c>
      <c r="D103" s="15">
        <v>25000</v>
      </c>
      <c r="E103" s="3"/>
      <c r="F103" s="3"/>
      <c r="G103" s="3"/>
    </row>
    <row r="104" spans="1:7" ht="33">
      <c r="A104" s="11" t="s">
        <v>76</v>
      </c>
      <c r="B104" s="22" t="s">
        <v>77</v>
      </c>
      <c r="C104" s="13">
        <f>C105</f>
        <v>25000</v>
      </c>
      <c r="D104" s="13">
        <f>D105</f>
        <v>25000</v>
      </c>
      <c r="E104" s="3"/>
      <c r="F104" s="3"/>
      <c r="G104" s="3"/>
    </row>
    <row r="105" spans="1:7" ht="49.5">
      <c r="A105" s="35" t="s">
        <v>280</v>
      </c>
      <c r="B105" s="22" t="s">
        <v>124</v>
      </c>
      <c r="C105" s="13">
        <f t="shared" ref="C105:D105" si="3">C106</f>
        <v>25000</v>
      </c>
      <c r="D105" s="13">
        <f t="shared" si="3"/>
        <v>25000</v>
      </c>
      <c r="E105" s="3"/>
      <c r="F105" s="3"/>
      <c r="G105" s="3"/>
    </row>
    <row r="106" spans="1:7" ht="52.5" customHeight="1">
      <c r="A106" s="35" t="s">
        <v>260</v>
      </c>
      <c r="B106" s="22" t="s">
        <v>239</v>
      </c>
      <c r="C106" s="13">
        <v>25000</v>
      </c>
      <c r="D106" s="15">
        <v>25000</v>
      </c>
      <c r="E106" s="3"/>
      <c r="F106" s="3"/>
      <c r="G106" s="3"/>
    </row>
    <row r="107" spans="1:7" ht="24.75" customHeight="1">
      <c r="A107" s="36" t="s">
        <v>129</v>
      </c>
      <c r="B107" s="37" t="s">
        <v>125</v>
      </c>
      <c r="C107" s="9">
        <f>C108+C139</f>
        <v>73700</v>
      </c>
      <c r="D107" s="9">
        <f>D108+D139</f>
        <v>75000</v>
      </c>
      <c r="E107" s="3"/>
      <c r="F107" s="3"/>
      <c r="G107" s="3"/>
    </row>
    <row r="108" spans="1:7" ht="33">
      <c r="A108" s="20" t="s">
        <v>130</v>
      </c>
      <c r="B108" s="18" t="s">
        <v>126</v>
      </c>
      <c r="C108" s="13">
        <f>C109+C112+C115+C118+C121+C124+C127+C130+C133+C136</f>
        <v>71700</v>
      </c>
      <c r="D108" s="13">
        <f>D109+D112+D115+D118+D121+D124+D127+D130+D133+D136</f>
        <v>73000</v>
      </c>
      <c r="E108" s="3"/>
      <c r="F108" s="3"/>
      <c r="G108" s="3"/>
    </row>
    <row r="109" spans="1:7" ht="49.5">
      <c r="A109" s="20" t="s">
        <v>131</v>
      </c>
      <c r="B109" s="18" t="s">
        <v>127</v>
      </c>
      <c r="C109" s="13">
        <f>C110</f>
        <v>8400</v>
      </c>
      <c r="D109" s="13">
        <f>D110</f>
        <v>9200</v>
      </c>
      <c r="E109" s="3"/>
      <c r="F109" s="3"/>
      <c r="G109" s="3"/>
    </row>
    <row r="110" spans="1:7" ht="82.5">
      <c r="A110" s="20" t="s">
        <v>132</v>
      </c>
      <c r="B110" s="18" t="s">
        <v>128</v>
      </c>
      <c r="C110" s="13">
        <f>C111</f>
        <v>8400</v>
      </c>
      <c r="D110" s="13">
        <f>D111</f>
        <v>9200</v>
      </c>
      <c r="E110" s="3"/>
      <c r="F110" s="3"/>
      <c r="G110" s="3"/>
    </row>
    <row r="111" spans="1:7" ht="82.5">
      <c r="A111" s="20" t="s">
        <v>133</v>
      </c>
      <c r="B111" s="18" t="s">
        <v>128</v>
      </c>
      <c r="C111" s="13">
        <v>8400</v>
      </c>
      <c r="D111" s="13">
        <v>9200</v>
      </c>
      <c r="E111" s="3"/>
      <c r="F111" s="3"/>
      <c r="G111" s="3"/>
    </row>
    <row r="112" spans="1:7" ht="82.5">
      <c r="A112" s="20" t="s">
        <v>136</v>
      </c>
      <c r="B112" s="18" t="s">
        <v>134</v>
      </c>
      <c r="C112" s="13">
        <f>C113</f>
        <v>36700</v>
      </c>
      <c r="D112" s="13">
        <f>D113</f>
        <v>37200</v>
      </c>
      <c r="E112" s="3"/>
      <c r="F112" s="3"/>
      <c r="G112" s="3"/>
    </row>
    <row r="113" spans="1:7" ht="99">
      <c r="A113" s="20" t="s">
        <v>137</v>
      </c>
      <c r="B113" s="42" t="s">
        <v>135</v>
      </c>
      <c r="C113" s="13">
        <f>C114</f>
        <v>36700</v>
      </c>
      <c r="D113" s="13">
        <f>D114</f>
        <v>37200</v>
      </c>
      <c r="E113" s="3"/>
      <c r="F113" s="3"/>
      <c r="G113" s="3"/>
    </row>
    <row r="114" spans="1:7" ht="89.25" customHeight="1">
      <c r="A114" s="20" t="s">
        <v>138</v>
      </c>
      <c r="B114" s="18" t="s">
        <v>135</v>
      </c>
      <c r="C114" s="13">
        <v>36700</v>
      </c>
      <c r="D114" s="15">
        <v>37200</v>
      </c>
      <c r="E114" s="3"/>
      <c r="F114" s="3"/>
      <c r="G114" s="3"/>
    </row>
    <row r="115" spans="1:7" ht="63" customHeight="1">
      <c r="A115" s="20" t="s">
        <v>141</v>
      </c>
      <c r="B115" s="18" t="s">
        <v>139</v>
      </c>
      <c r="C115" s="13">
        <f>C116</f>
        <v>3500</v>
      </c>
      <c r="D115" s="13">
        <f>D116</f>
        <v>4300</v>
      </c>
      <c r="E115" s="3"/>
      <c r="F115" s="3"/>
      <c r="G115" s="3"/>
    </row>
    <row r="116" spans="1:7" ht="92.25" customHeight="1">
      <c r="A116" s="20" t="s">
        <v>142</v>
      </c>
      <c r="B116" s="18" t="s">
        <v>140</v>
      </c>
      <c r="C116" s="13">
        <f>C117</f>
        <v>3500</v>
      </c>
      <c r="D116" s="13">
        <f>D117</f>
        <v>4300</v>
      </c>
      <c r="E116" s="3"/>
      <c r="F116" s="3"/>
      <c r="G116" s="3"/>
    </row>
    <row r="117" spans="1:7" ht="90.75" customHeight="1">
      <c r="A117" s="20" t="s">
        <v>143</v>
      </c>
      <c r="B117" s="18" t="s">
        <v>140</v>
      </c>
      <c r="C117" s="13">
        <v>3500</v>
      </c>
      <c r="D117" s="15">
        <v>4300</v>
      </c>
      <c r="E117" s="3"/>
      <c r="F117" s="3"/>
      <c r="G117" s="3"/>
    </row>
    <row r="118" spans="1:7" ht="53.25" customHeight="1">
      <c r="A118" s="20" t="s">
        <v>146</v>
      </c>
      <c r="B118" s="18" t="s">
        <v>144</v>
      </c>
      <c r="C118" s="13">
        <f>C119</f>
        <v>200</v>
      </c>
      <c r="D118" s="13">
        <f>D119</f>
        <v>300</v>
      </c>
      <c r="E118" s="3"/>
      <c r="F118" s="3"/>
      <c r="G118" s="3"/>
    </row>
    <row r="119" spans="1:7" ht="86.25" customHeight="1">
      <c r="A119" s="20" t="s">
        <v>147</v>
      </c>
      <c r="B119" s="42" t="s">
        <v>145</v>
      </c>
      <c r="C119" s="13">
        <f>C120</f>
        <v>200</v>
      </c>
      <c r="D119" s="13">
        <f>D120</f>
        <v>300</v>
      </c>
      <c r="E119" s="3"/>
      <c r="F119" s="3"/>
      <c r="G119" s="3"/>
    </row>
    <row r="120" spans="1:7" ht="84" customHeight="1">
      <c r="A120" s="20" t="s">
        <v>148</v>
      </c>
      <c r="B120" s="42" t="s">
        <v>145</v>
      </c>
      <c r="C120" s="13">
        <v>200</v>
      </c>
      <c r="D120" s="15">
        <v>300</v>
      </c>
      <c r="E120" s="3"/>
      <c r="F120" s="3"/>
      <c r="G120" s="3"/>
    </row>
    <row r="121" spans="1:7" ht="57.75" customHeight="1">
      <c r="A121" s="20" t="s">
        <v>151</v>
      </c>
      <c r="B121" s="18" t="s">
        <v>149</v>
      </c>
      <c r="C121" s="13">
        <f>C122</f>
        <v>200</v>
      </c>
      <c r="D121" s="13">
        <f>D122</f>
        <v>200</v>
      </c>
      <c r="E121" s="3"/>
      <c r="F121" s="3"/>
      <c r="G121" s="3"/>
    </row>
    <row r="122" spans="1:7" ht="84" customHeight="1">
      <c r="A122" s="20" t="s">
        <v>152</v>
      </c>
      <c r="B122" s="43" t="s">
        <v>150</v>
      </c>
      <c r="C122" s="13">
        <f>C123</f>
        <v>200</v>
      </c>
      <c r="D122" s="13">
        <f>D123</f>
        <v>200</v>
      </c>
      <c r="E122" s="3"/>
      <c r="F122" s="3"/>
      <c r="G122" s="3"/>
    </row>
    <row r="123" spans="1:7" ht="84" customHeight="1">
      <c r="A123" s="20" t="s">
        <v>153</v>
      </c>
      <c r="B123" s="43" t="s">
        <v>150</v>
      </c>
      <c r="C123" s="13">
        <v>200</v>
      </c>
      <c r="D123" s="15">
        <v>200</v>
      </c>
      <c r="E123" s="3"/>
      <c r="F123" s="3"/>
      <c r="G123" s="3"/>
    </row>
    <row r="124" spans="1:7" ht="70.5" customHeight="1">
      <c r="A124" s="20" t="s">
        <v>156</v>
      </c>
      <c r="B124" s="42" t="s">
        <v>154</v>
      </c>
      <c r="C124" s="13">
        <f>C125</f>
        <v>700</v>
      </c>
      <c r="D124" s="13">
        <f>D125</f>
        <v>1000</v>
      </c>
      <c r="E124" s="3"/>
      <c r="F124" s="3"/>
      <c r="G124" s="3"/>
    </row>
    <row r="125" spans="1:7" ht="99">
      <c r="A125" s="20" t="s">
        <v>157</v>
      </c>
      <c r="B125" s="42" t="s">
        <v>155</v>
      </c>
      <c r="C125" s="13">
        <f>C126</f>
        <v>700</v>
      </c>
      <c r="D125" s="13">
        <f>D126</f>
        <v>1000</v>
      </c>
      <c r="E125" s="3"/>
      <c r="F125" s="3"/>
      <c r="G125" s="3"/>
    </row>
    <row r="126" spans="1:7" ht="88.5" customHeight="1">
      <c r="A126" s="20" t="s">
        <v>158</v>
      </c>
      <c r="B126" s="42" t="s">
        <v>155</v>
      </c>
      <c r="C126" s="13">
        <v>700</v>
      </c>
      <c r="D126" s="15">
        <v>1000</v>
      </c>
      <c r="E126" s="3"/>
      <c r="F126" s="3"/>
      <c r="G126" s="3"/>
    </row>
    <row r="127" spans="1:7" ht="50.25" customHeight="1">
      <c r="A127" s="20" t="s">
        <v>284</v>
      </c>
      <c r="B127" s="42" t="s">
        <v>285</v>
      </c>
      <c r="C127" s="13">
        <f>C128</f>
        <v>300</v>
      </c>
      <c r="D127" s="13">
        <f>D128</f>
        <v>200</v>
      </c>
      <c r="E127" s="3"/>
      <c r="F127" s="3"/>
      <c r="G127" s="3"/>
    </row>
    <row r="128" spans="1:7" ht="115.5">
      <c r="A128" s="20" t="s">
        <v>286</v>
      </c>
      <c r="B128" s="43" t="s">
        <v>287</v>
      </c>
      <c r="C128" s="13">
        <f>C129</f>
        <v>300</v>
      </c>
      <c r="D128" s="13">
        <f>D129</f>
        <v>200</v>
      </c>
      <c r="E128" s="3"/>
      <c r="F128" s="3"/>
      <c r="G128" s="3"/>
    </row>
    <row r="129" spans="1:7" ht="115.5">
      <c r="A129" s="20" t="s">
        <v>288</v>
      </c>
      <c r="B129" s="43" t="s">
        <v>287</v>
      </c>
      <c r="C129" s="13">
        <v>300</v>
      </c>
      <c r="D129" s="15">
        <v>200</v>
      </c>
      <c r="E129" s="3"/>
      <c r="F129" s="3"/>
      <c r="G129" s="3"/>
    </row>
    <row r="130" spans="1:7" ht="69.75" customHeight="1">
      <c r="A130" s="20" t="s">
        <v>161</v>
      </c>
      <c r="B130" s="18" t="s">
        <v>159</v>
      </c>
      <c r="C130" s="13">
        <f>C131</f>
        <v>2000</v>
      </c>
      <c r="D130" s="13">
        <f>D131</f>
        <v>2100</v>
      </c>
      <c r="E130" s="3"/>
      <c r="F130" s="3"/>
      <c r="G130" s="3"/>
    </row>
    <row r="131" spans="1:7" ht="69.75" customHeight="1">
      <c r="A131" s="20" t="s">
        <v>162</v>
      </c>
      <c r="B131" s="18" t="s">
        <v>160</v>
      </c>
      <c r="C131" s="13">
        <f>C132</f>
        <v>2000</v>
      </c>
      <c r="D131" s="13">
        <f>D132</f>
        <v>2100</v>
      </c>
      <c r="E131" s="3"/>
      <c r="F131" s="3"/>
      <c r="G131" s="3"/>
    </row>
    <row r="132" spans="1:7" ht="82.5">
      <c r="A132" s="20" t="s">
        <v>232</v>
      </c>
      <c r="B132" s="18" t="s">
        <v>160</v>
      </c>
      <c r="C132" s="13">
        <v>2000</v>
      </c>
      <c r="D132" s="13">
        <v>2100</v>
      </c>
      <c r="E132" s="3"/>
      <c r="F132" s="3"/>
      <c r="G132" s="3"/>
    </row>
    <row r="133" spans="1:7" ht="49.5">
      <c r="A133" s="20" t="s">
        <v>165</v>
      </c>
      <c r="B133" s="18" t="s">
        <v>163</v>
      </c>
      <c r="C133" s="13">
        <f>C134</f>
        <v>9100</v>
      </c>
      <c r="D133" s="13">
        <f>D134</f>
        <v>9500</v>
      </c>
      <c r="E133" s="3"/>
      <c r="F133" s="3"/>
      <c r="G133" s="3"/>
    </row>
    <row r="134" spans="1:7" ht="69.75" customHeight="1">
      <c r="A134" s="20" t="s">
        <v>166</v>
      </c>
      <c r="B134" s="18" t="s">
        <v>164</v>
      </c>
      <c r="C134" s="13">
        <f>C135</f>
        <v>9100</v>
      </c>
      <c r="D134" s="13">
        <f>D135</f>
        <v>9500</v>
      </c>
      <c r="E134" s="3"/>
      <c r="F134" s="3"/>
      <c r="G134" s="3"/>
    </row>
    <row r="135" spans="1:7" ht="82.5">
      <c r="A135" s="20" t="s">
        <v>167</v>
      </c>
      <c r="B135" s="18" t="s">
        <v>164</v>
      </c>
      <c r="C135" s="13">
        <v>9100</v>
      </c>
      <c r="D135" s="13">
        <v>9500</v>
      </c>
      <c r="E135" s="3"/>
      <c r="F135" s="3"/>
      <c r="G135" s="3"/>
    </row>
    <row r="136" spans="1:7" ht="73.5" customHeight="1">
      <c r="A136" s="20" t="s">
        <v>170</v>
      </c>
      <c r="B136" s="18" t="s">
        <v>168</v>
      </c>
      <c r="C136" s="13">
        <f>C137</f>
        <v>10600</v>
      </c>
      <c r="D136" s="13">
        <f>D137</f>
        <v>9000</v>
      </c>
      <c r="E136" s="3"/>
      <c r="F136" s="3"/>
      <c r="G136" s="3"/>
    </row>
    <row r="137" spans="1:7" ht="104.25" customHeight="1">
      <c r="A137" s="16" t="s">
        <v>171</v>
      </c>
      <c r="B137" s="18" t="s">
        <v>169</v>
      </c>
      <c r="C137" s="13">
        <f>C138</f>
        <v>10600</v>
      </c>
      <c r="D137" s="13">
        <f>D138</f>
        <v>9000</v>
      </c>
      <c r="E137" s="3"/>
      <c r="F137" s="3"/>
      <c r="G137" s="3"/>
    </row>
    <row r="138" spans="1:7" ht="104.25" customHeight="1">
      <c r="A138" s="16" t="s">
        <v>172</v>
      </c>
      <c r="B138" s="18" t="s">
        <v>169</v>
      </c>
      <c r="C138" s="13">
        <v>10600</v>
      </c>
      <c r="D138" s="13">
        <v>9000</v>
      </c>
      <c r="E138" s="3"/>
      <c r="F138" s="3"/>
      <c r="G138" s="3"/>
    </row>
    <row r="139" spans="1:7" ht="42" customHeight="1">
      <c r="A139" s="16" t="s">
        <v>289</v>
      </c>
      <c r="B139" s="19" t="s">
        <v>290</v>
      </c>
      <c r="C139" s="13">
        <f>C140</f>
        <v>2000</v>
      </c>
      <c r="D139" s="13">
        <f>D140</f>
        <v>2000</v>
      </c>
      <c r="E139" s="3"/>
      <c r="F139" s="3"/>
      <c r="G139" s="3"/>
    </row>
    <row r="140" spans="1:7" ht="54.75" customHeight="1">
      <c r="A140" s="26" t="s">
        <v>247</v>
      </c>
      <c r="B140" s="22" t="s">
        <v>303</v>
      </c>
      <c r="C140" s="13">
        <f>C141</f>
        <v>2000</v>
      </c>
      <c r="D140" s="13">
        <f>D141</f>
        <v>2000</v>
      </c>
      <c r="E140" s="3"/>
      <c r="F140" s="3"/>
      <c r="G140" s="3"/>
    </row>
    <row r="141" spans="1:7" ht="55.5" customHeight="1">
      <c r="A141" s="26" t="s">
        <v>248</v>
      </c>
      <c r="B141" s="22" t="s">
        <v>303</v>
      </c>
      <c r="C141" s="13">
        <v>2000</v>
      </c>
      <c r="D141" s="13">
        <v>2000</v>
      </c>
      <c r="E141" s="3"/>
      <c r="F141" s="3"/>
      <c r="G141" s="3"/>
    </row>
    <row r="142" spans="1:7" ht="42" customHeight="1">
      <c r="A142" s="7" t="s">
        <v>26</v>
      </c>
      <c r="B142" s="17" t="s">
        <v>34</v>
      </c>
      <c r="C142" s="9">
        <f>C143+C147+C165</f>
        <v>138195740</v>
      </c>
      <c r="D142" s="9">
        <f>D143+D147+D165</f>
        <v>137706840</v>
      </c>
      <c r="E142" s="3"/>
      <c r="F142" s="3"/>
      <c r="G142" s="3"/>
    </row>
    <row r="143" spans="1:7" ht="26.25" customHeight="1">
      <c r="A143" s="23" t="s">
        <v>234</v>
      </c>
      <c r="B143" s="17" t="s">
        <v>181</v>
      </c>
      <c r="C143" s="9">
        <f t="shared" ref="C143:D145" si="4">C144</f>
        <v>40378000</v>
      </c>
      <c r="D143" s="9">
        <f t="shared" si="4"/>
        <v>39304000</v>
      </c>
      <c r="E143" s="3"/>
      <c r="F143" s="3"/>
      <c r="G143" s="3"/>
    </row>
    <row r="144" spans="1:7" ht="25.5" customHeight="1">
      <c r="A144" s="24" t="s">
        <v>183</v>
      </c>
      <c r="B144" s="35" t="s">
        <v>182</v>
      </c>
      <c r="C144" s="13">
        <f t="shared" si="4"/>
        <v>40378000</v>
      </c>
      <c r="D144" s="13">
        <f t="shared" si="4"/>
        <v>39304000</v>
      </c>
      <c r="E144" s="3"/>
      <c r="F144" s="3"/>
      <c r="G144" s="3"/>
    </row>
    <row r="145" spans="1:7" ht="49.5">
      <c r="A145" s="24" t="s">
        <v>180</v>
      </c>
      <c r="B145" s="12" t="s">
        <v>179</v>
      </c>
      <c r="C145" s="13">
        <f t="shared" si="4"/>
        <v>40378000</v>
      </c>
      <c r="D145" s="13">
        <f t="shared" si="4"/>
        <v>39304000</v>
      </c>
      <c r="E145" s="3"/>
      <c r="F145" s="3"/>
      <c r="G145" s="3"/>
    </row>
    <row r="146" spans="1:7" ht="49.5">
      <c r="A146" s="24" t="s">
        <v>226</v>
      </c>
      <c r="B146" s="12" t="s">
        <v>179</v>
      </c>
      <c r="C146" s="13">
        <v>40378000</v>
      </c>
      <c r="D146" s="15">
        <v>39304000</v>
      </c>
      <c r="E146" s="3"/>
      <c r="F146" s="3"/>
      <c r="G146" s="3"/>
    </row>
    <row r="147" spans="1:7" ht="33">
      <c r="A147" s="25" t="s">
        <v>227</v>
      </c>
      <c r="B147" s="38" t="s">
        <v>186</v>
      </c>
      <c r="C147" s="9">
        <f>C148+C151+C157+C160+C154</f>
        <v>75192840</v>
      </c>
      <c r="D147" s="9">
        <f>D148+D151+D157+D160+D154</f>
        <v>76273240</v>
      </c>
      <c r="E147" s="3"/>
      <c r="F147" s="3"/>
      <c r="G147" s="3"/>
    </row>
    <row r="148" spans="1:7" ht="88.5" customHeight="1">
      <c r="A148" s="20" t="s">
        <v>229</v>
      </c>
      <c r="B148" s="18" t="s">
        <v>228</v>
      </c>
      <c r="C148" s="13">
        <f>C149</f>
        <v>22531000</v>
      </c>
      <c r="D148" s="13">
        <f>D149</f>
        <v>21405000</v>
      </c>
      <c r="E148" s="3"/>
      <c r="F148" s="3"/>
      <c r="G148" s="3"/>
    </row>
    <row r="149" spans="1:7" ht="87.75" customHeight="1">
      <c r="A149" s="26" t="s">
        <v>184</v>
      </c>
      <c r="B149" s="22" t="s">
        <v>185</v>
      </c>
      <c r="C149" s="13">
        <f>C150</f>
        <v>22531000</v>
      </c>
      <c r="D149" s="13">
        <f>D150</f>
        <v>21405000</v>
      </c>
      <c r="E149" s="3"/>
      <c r="F149" s="3"/>
      <c r="G149" s="3"/>
    </row>
    <row r="150" spans="1:7" ht="87.75" customHeight="1">
      <c r="A150" s="26" t="s">
        <v>187</v>
      </c>
      <c r="B150" s="22" t="s">
        <v>185</v>
      </c>
      <c r="C150" s="13">
        <v>22531000</v>
      </c>
      <c r="D150" s="15">
        <v>21405000</v>
      </c>
      <c r="E150" s="3"/>
      <c r="F150" s="3"/>
      <c r="G150" s="3"/>
    </row>
    <row r="151" spans="1:7" ht="33">
      <c r="A151" s="20" t="s">
        <v>217</v>
      </c>
      <c r="B151" s="18" t="s">
        <v>215</v>
      </c>
      <c r="C151" s="13">
        <f>C152</f>
        <v>302400</v>
      </c>
      <c r="D151" s="13">
        <f>D152</f>
        <v>302400</v>
      </c>
      <c r="E151" s="3"/>
      <c r="F151" s="3"/>
      <c r="G151" s="3"/>
    </row>
    <row r="152" spans="1:7" ht="33">
      <c r="A152" s="20" t="s">
        <v>218</v>
      </c>
      <c r="B152" s="18" t="s">
        <v>216</v>
      </c>
      <c r="C152" s="13">
        <f>C153</f>
        <v>302400</v>
      </c>
      <c r="D152" s="13">
        <f>D153</f>
        <v>302400</v>
      </c>
      <c r="E152" s="3"/>
      <c r="F152" s="3"/>
      <c r="G152" s="3"/>
    </row>
    <row r="153" spans="1:7" ht="33">
      <c r="A153" s="20" t="s">
        <v>219</v>
      </c>
      <c r="B153" s="18" t="s">
        <v>216</v>
      </c>
      <c r="C153" s="13">
        <v>302400</v>
      </c>
      <c r="D153" s="15">
        <v>302400</v>
      </c>
      <c r="E153" s="3"/>
      <c r="F153" s="3"/>
      <c r="G153" s="3"/>
    </row>
    <row r="154" spans="1:7" ht="16.5">
      <c r="A154" s="20" t="s">
        <v>298</v>
      </c>
      <c r="B154" s="18" t="s">
        <v>297</v>
      </c>
      <c r="C154" s="13">
        <f>C155</f>
        <v>2325400</v>
      </c>
      <c r="D154" s="13">
        <f>D155</f>
        <v>3442900</v>
      </c>
      <c r="E154" s="3"/>
      <c r="F154" s="3"/>
      <c r="G154" s="3"/>
    </row>
    <row r="155" spans="1:7" ht="33">
      <c r="A155" s="20" t="s">
        <v>299</v>
      </c>
      <c r="B155" s="18" t="s">
        <v>296</v>
      </c>
      <c r="C155" s="13">
        <f>C156</f>
        <v>2325400</v>
      </c>
      <c r="D155" s="13">
        <f>D156</f>
        <v>3442900</v>
      </c>
      <c r="E155" s="3"/>
      <c r="F155" s="3"/>
      <c r="G155" s="3"/>
    </row>
    <row r="156" spans="1:7" ht="33">
      <c r="A156" s="20" t="s">
        <v>300</v>
      </c>
      <c r="B156" s="18" t="s">
        <v>296</v>
      </c>
      <c r="C156" s="13">
        <v>2325400</v>
      </c>
      <c r="D156" s="15">
        <v>3442900</v>
      </c>
      <c r="E156" s="3"/>
      <c r="F156" s="3"/>
      <c r="G156" s="3"/>
    </row>
    <row r="157" spans="1:7" ht="16.5">
      <c r="A157" s="20" t="s">
        <v>222</v>
      </c>
      <c r="B157" s="30" t="s">
        <v>220</v>
      </c>
      <c r="C157" s="13">
        <f>C158</f>
        <v>29800</v>
      </c>
      <c r="D157" s="13">
        <f>D158</f>
        <v>30500</v>
      </c>
      <c r="E157" s="3"/>
      <c r="F157" s="3"/>
      <c r="G157" s="3"/>
    </row>
    <row r="158" spans="1:7" ht="33">
      <c r="A158" s="20" t="s">
        <v>223</v>
      </c>
      <c r="B158" s="18" t="s">
        <v>221</v>
      </c>
      <c r="C158" s="13">
        <f>C159</f>
        <v>29800</v>
      </c>
      <c r="D158" s="13">
        <f>D159</f>
        <v>30500</v>
      </c>
      <c r="E158" s="3"/>
      <c r="F158" s="3"/>
      <c r="G158" s="3"/>
    </row>
    <row r="159" spans="1:7" ht="33">
      <c r="A159" s="20" t="s">
        <v>224</v>
      </c>
      <c r="B159" s="18" t="s">
        <v>221</v>
      </c>
      <c r="C159" s="13">
        <v>29800</v>
      </c>
      <c r="D159" s="15">
        <v>30500</v>
      </c>
      <c r="E159" s="3"/>
      <c r="F159" s="3"/>
      <c r="G159" s="3"/>
    </row>
    <row r="160" spans="1:7" ht="16.5">
      <c r="A160" s="26" t="s">
        <v>283</v>
      </c>
      <c r="B160" s="12" t="s">
        <v>27</v>
      </c>
      <c r="C160" s="13">
        <f>C161</f>
        <v>50004240</v>
      </c>
      <c r="D160" s="13">
        <f>D161</f>
        <v>51092440</v>
      </c>
      <c r="E160" s="3"/>
      <c r="F160" s="3"/>
      <c r="G160" s="3"/>
    </row>
    <row r="161" spans="1:7" ht="16.5">
      <c r="A161" s="20" t="s">
        <v>189</v>
      </c>
      <c r="B161" s="30" t="s">
        <v>188</v>
      </c>
      <c r="C161" s="13">
        <f>C162+C163+C164</f>
        <v>50004240</v>
      </c>
      <c r="D161" s="13">
        <f>D162+D163+D164</f>
        <v>51092440</v>
      </c>
      <c r="E161" s="3"/>
      <c r="F161" s="3"/>
      <c r="G161" s="3"/>
    </row>
    <row r="162" spans="1:7" ht="16.5">
      <c r="A162" s="20" t="s">
        <v>201</v>
      </c>
      <c r="B162" s="30" t="s">
        <v>188</v>
      </c>
      <c r="C162" s="13">
        <v>33230</v>
      </c>
      <c r="D162" s="15">
        <v>33230</v>
      </c>
      <c r="E162" s="3"/>
      <c r="F162" s="3"/>
      <c r="G162" s="3"/>
    </row>
    <row r="163" spans="1:7" ht="16.5">
      <c r="A163" s="20" t="s">
        <v>202</v>
      </c>
      <c r="B163" s="30" t="s">
        <v>188</v>
      </c>
      <c r="C163" s="13">
        <v>49800100</v>
      </c>
      <c r="D163" s="15">
        <v>50888300</v>
      </c>
      <c r="E163" s="3"/>
      <c r="F163" s="3"/>
      <c r="G163" s="3"/>
    </row>
    <row r="164" spans="1:7" ht="16.5">
      <c r="A164" s="20" t="s">
        <v>203</v>
      </c>
      <c r="B164" s="30" t="s">
        <v>188</v>
      </c>
      <c r="C164" s="13">
        <v>170910</v>
      </c>
      <c r="D164" s="15">
        <v>170910</v>
      </c>
      <c r="E164" s="3"/>
      <c r="F164" s="3"/>
      <c r="G164" s="3"/>
    </row>
    <row r="165" spans="1:7" ht="23.25" customHeight="1">
      <c r="A165" s="25" t="s">
        <v>235</v>
      </c>
      <c r="B165" s="39" t="s">
        <v>190</v>
      </c>
      <c r="C165" s="9">
        <f>C166+C171+C174+C180+C177+C186+C183</f>
        <v>22624900</v>
      </c>
      <c r="D165" s="9">
        <f>D166+D171+D174+D180+D177+D186+D183</f>
        <v>22129600</v>
      </c>
      <c r="E165" s="3"/>
      <c r="F165" s="3"/>
      <c r="G165" s="3"/>
    </row>
    <row r="166" spans="1:7" ht="32.25" customHeight="1">
      <c r="A166" s="20" t="s">
        <v>196</v>
      </c>
      <c r="B166" s="18" t="s">
        <v>195</v>
      </c>
      <c r="C166" s="13">
        <f>C167</f>
        <v>3864600</v>
      </c>
      <c r="D166" s="13">
        <f>D167</f>
        <v>3946700</v>
      </c>
      <c r="E166" s="3"/>
      <c r="F166" s="3"/>
      <c r="G166" s="3"/>
    </row>
    <row r="167" spans="1:7" ht="33">
      <c r="A167" s="20" t="s">
        <v>198</v>
      </c>
      <c r="B167" s="18" t="s">
        <v>197</v>
      </c>
      <c r="C167" s="13">
        <f>C168+C169+C170</f>
        <v>3864600</v>
      </c>
      <c r="D167" s="13">
        <f>D168+D169+D170</f>
        <v>3946700</v>
      </c>
      <c r="E167" s="3"/>
      <c r="F167" s="3"/>
      <c r="G167" s="3"/>
    </row>
    <row r="168" spans="1:7" ht="33">
      <c r="A168" s="20" t="s">
        <v>199</v>
      </c>
      <c r="B168" s="18" t="s">
        <v>197</v>
      </c>
      <c r="C168" s="13">
        <v>583000</v>
      </c>
      <c r="D168" s="15">
        <v>583000</v>
      </c>
      <c r="E168" s="3"/>
      <c r="F168" s="3"/>
      <c r="G168" s="3"/>
    </row>
    <row r="169" spans="1:7" ht="33">
      <c r="A169" s="20" t="s">
        <v>231</v>
      </c>
      <c r="B169" s="18" t="s">
        <v>197</v>
      </c>
      <c r="C169" s="13">
        <v>2072000</v>
      </c>
      <c r="D169" s="15">
        <v>2154000</v>
      </c>
      <c r="E169" s="3"/>
      <c r="F169" s="3"/>
      <c r="G169" s="3"/>
    </row>
    <row r="170" spans="1:7" ht="33">
      <c r="A170" s="20" t="s">
        <v>200</v>
      </c>
      <c r="B170" s="18" t="s">
        <v>197</v>
      </c>
      <c r="C170" s="13">
        <v>1209600</v>
      </c>
      <c r="D170" s="15">
        <v>1209700</v>
      </c>
      <c r="E170" s="3"/>
      <c r="F170" s="3"/>
      <c r="G170" s="3"/>
    </row>
    <row r="171" spans="1:7" ht="53.25" customHeight="1">
      <c r="A171" s="20" t="s">
        <v>206</v>
      </c>
      <c r="B171" s="22" t="s">
        <v>255</v>
      </c>
      <c r="C171" s="13">
        <f>C172</f>
        <v>3969000</v>
      </c>
      <c r="D171" s="13">
        <f>D172</f>
        <v>3969000</v>
      </c>
      <c r="E171" s="3"/>
      <c r="F171" s="3"/>
      <c r="G171" s="3"/>
    </row>
    <row r="172" spans="1:7" ht="70.5" customHeight="1">
      <c r="A172" s="20" t="s">
        <v>207</v>
      </c>
      <c r="B172" s="22" t="s">
        <v>256</v>
      </c>
      <c r="C172" s="13">
        <f>C173</f>
        <v>3969000</v>
      </c>
      <c r="D172" s="13">
        <f>D173</f>
        <v>3969000</v>
      </c>
      <c r="E172" s="3"/>
      <c r="F172" s="3"/>
      <c r="G172" s="3"/>
    </row>
    <row r="173" spans="1:7" ht="68.25" customHeight="1">
      <c r="A173" s="20" t="s">
        <v>208</v>
      </c>
      <c r="B173" s="22" t="s">
        <v>256</v>
      </c>
      <c r="C173" s="13">
        <v>3969000</v>
      </c>
      <c r="D173" s="15">
        <v>3969000</v>
      </c>
      <c r="E173" s="3"/>
      <c r="F173" s="3"/>
      <c r="G173" s="3"/>
    </row>
    <row r="174" spans="1:7" ht="69.75" customHeight="1">
      <c r="A174" s="20" t="s">
        <v>212</v>
      </c>
      <c r="B174" s="18" t="s">
        <v>209</v>
      </c>
      <c r="C174" s="13">
        <f>C175</f>
        <v>535000</v>
      </c>
      <c r="D174" s="13">
        <f>D175</f>
        <v>535000</v>
      </c>
      <c r="E174" s="3"/>
      <c r="F174" s="3"/>
      <c r="G174" s="3"/>
    </row>
    <row r="175" spans="1:7" ht="84.75" customHeight="1">
      <c r="A175" s="20" t="s">
        <v>211</v>
      </c>
      <c r="B175" s="18" t="s">
        <v>210</v>
      </c>
      <c r="C175" s="13">
        <f>C176</f>
        <v>535000</v>
      </c>
      <c r="D175" s="13">
        <f>D176</f>
        <v>535000</v>
      </c>
      <c r="E175" s="3"/>
      <c r="F175" s="3"/>
      <c r="G175" s="3"/>
    </row>
    <row r="176" spans="1:7" ht="84" customHeight="1">
      <c r="A176" s="20" t="s">
        <v>230</v>
      </c>
      <c r="B176" s="18" t="s">
        <v>210</v>
      </c>
      <c r="C176" s="13">
        <v>535000</v>
      </c>
      <c r="D176" s="15">
        <v>535000</v>
      </c>
      <c r="E176" s="3"/>
      <c r="F176" s="3"/>
      <c r="G176" s="3"/>
    </row>
    <row r="177" spans="1:7" ht="68.25" customHeight="1">
      <c r="A177" s="11" t="s">
        <v>236</v>
      </c>
      <c r="B177" s="18" t="s">
        <v>312</v>
      </c>
      <c r="C177" s="13">
        <f>C178</f>
        <v>1254200</v>
      </c>
      <c r="D177" s="13">
        <f>D178</f>
        <v>627100</v>
      </c>
      <c r="E177" s="3"/>
      <c r="F177" s="3"/>
      <c r="G177" s="3"/>
    </row>
    <row r="178" spans="1:7" ht="66">
      <c r="A178" s="20" t="s">
        <v>204</v>
      </c>
      <c r="B178" s="18" t="s">
        <v>311</v>
      </c>
      <c r="C178" s="13">
        <f>C179</f>
        <v>1254200</v>
      </c>
      <c r="D178" s="13">
        <f>D179</f>
        <v>627100</v>
      </c>
      <c r="E178" s="3"/>
      <c r="F178" s="3"/>
      <c r="G178" s="3"/>
    </row>
    <row r="179" spans="1:7" ht="66">
      <c r="A179" s="26" t="s">
        <v>205</v>
      </c>
      <c r="B179" s="18" t="s">
        <v>311</v>
      </c>
      <c r="C179" s="13">
        <v>1254200</v>
      </c>
      <c r="D179" s="15">
        <v>627100</v>
      </c>
      <c r="E179" s="3"/>
      <c r="F179" s="3"/>
      <c r="G179" s="3"/>
    </row>
    <row r="180" spans="1:7" ht="54.75" customHeight="1">
      <c r="A180" s="26" t="s">
        <v>192</v>
      </c>
      <c r="B180" s="22" t="s">
        <v>191</v>
      </c>
      <c r="C180" s="13">
        <f>C181</f>
        <v>374300</v>
      </c>
      <c r="D180" s="13">
        <f>D181</f>
        <v>408700</v>
      </c>
      <c r="E180" s="3"/>
      <c r="F180" s="3"/>
      <c r="G180" s="3"/>
    </row>
    <row r="181" spans="1:7" ht="53.25" customHeight="1">
      <c r="A181" s="26" t="s">
        <v>194</v>
      </c>
      <c r="B181" s="22" t="s">
        <v>193</v>
      </c>
      <c r="C181" s="13">
        <f>C182</f>
        <v>374300</v>
      </c>
      <c r="D181" s="13">
        <f>D182</f>
        <v>408700</v>
      </c>
      <c r="E181" s="3"/>
      <c r="F181" s="3"/>
      <c r="G181" s="3"/>
    </row>
    <row r="182" spans="1:7" ht="54" customHeight="1">
      <c r="A182" s="26" t="s">
        <v>254</v>
      </c>
      <c r="B182" s="22" t="s">
        <v>193</v>
      </c>
      <c r="C182" s="13">
        <v>374300</v>
      </c>
      <c r="D182" s="15">
        <v>408700</v>
      </c>
      <c r="E182" s="3"/>
      <c r="F182" s="3"/>
      <c r="G182" s="3"/>
    </row>
    <row r="183" spans="1:7" ht="54" customHeight="1">
      <c r="A183" s="20" t="s">
        <v>291</v>
      </c>
      <c r="B183" s="18" t="s">
        <v>292</v>
      </c>
      <c r="C183" s="13">
        <f>C184</f>
        <v>0</v>
      </c>
      <c r="D183" s="13">
        <f>D184</f>
        <v>15300</v>
      </c>
      <c r="E183" s="3"/>
      <c r="F183" s="3"/>
      <c r="G183" s="3"/>
    </row>
    <row r="184" spans="1:7" ht="54" customHeight="1">
      <c r="A184" s="16" t="s">
        <v>293</v>
      </c>
      <c r="B184" s="18" t="s">
        <v>294</v>
      </c>
      <c r="C184" s="13">
        <f>C185</f>
        <v>0</v>
      </c>
      <c r="D184" s="13">
        <f>D185</f>
        <v>15300</v>
      </c>
      <c r="E184" s="3"/>
      <c r="F184" s="3"/>
      <c r="G184" s="3"/>
    </row>
    <row r="185" spans="1:7" ht="54" customHeight="1">
      <c r="A185" s="16" t="s">
        <v>295</v>
      </c>
      <c r="B185" s="18" t="s">
        <v>294</v>
      </c>
      <c r="C185" s="13">
        <v>0</v>
      </c>
      <c r="D185" s="15">
        <v>15300</v>
      </c>
      <c r="E185" s="3"/>
      <c r="F185" s="3"/>
      <c r="G185" s="3"/>
    </row>
    <row r="186" spans="1:7" ht="25.5" customHeight="1">
      <c r="A186" s="11" t="s">
        <v>237</v>
      </c>
      <c r="B186" s="12" t="s">
        <v>65</v>
      </c>
      <c r="C186" s="13">
        <f>C187</f>
        <v>12627800</v>
      </c>
      <c r="D186" s="13">
        <f>D187</f>
        <v>12627800</v>
      </c>
      <c r="E186" s="3"/>
      <c r="F186" s="3"/>
      <c r="G186" s="3"/>
    </row>
    <row r="187" spans="1:7" ht="27" customHeight="1">
      <c r="A187" s="40" t="s">
        <v>214</v>
      </c>
      <c r="B187" s="30" t="s">
        <v>213</v>
      </c>
      <c r="C187" s="13">
        <f>C188</f>
        <v>12627800</v>
      </c>
      <c r="D187" s="13">
        <f>D188</f>
        <v>12627800</v>
      </c>
      <c r="E187" s="3"/>
      <c r="F187" s="3"/>
      <c r="G187" s="3"/>
    </row>
    <row r="188" spans="1:7" ht="25.5" customHeight="1">
      <c r="A188" s="40" t="s">
        <v>225</v>
      </c>
      <c r="B188" s="30" t="s">
        <v>213</v>
      </c>
      <c r="C188" s="13">
        <v>12627800</v>
      </c>
      <c r="D188" s="15">
        <v>12627800</v>
      </c>
      <c r="E188" s="3">
        <v>842600</v>
      </c>
      <c r="F188" s="3">
        <v>842600</v>
      </c>
      <c r="G188" s="3"/>
    </row>
    <row r="189" spans="1:7" ht="24" customHeight="1">
      <c r="A189" s="11"/>
      <c r="B189" s="27" t="s">
        <v>28</v>
      </c>
      <c r="C189" s="9">
        <f>C11+C142</f>
        <v>188772290</v>
      </c>
      <c r="D189" s="9">
        <f>D11+D142</f>
        <v>190348567</v>
      </c>
      <c r="E189" s="3"/>
      <c r="F189" s="3"/>
      <c r="G189" s="3"/>
    </row>
    <row r="190" spans="1:7" ht="16.5">
      <c r="A190" s="3"/>
      <c r="B190" s="28"/>
      <c r="C190" s="29"/>
      <c r="D190" s="3"/>
      <c r="E190" s="3"/>
      <c r="F190" s="3"/>
      <c r="G190" s="3"/>
    </row>
    <row r="191" spans="1:7" ht="42.75" customHeight="1">
      <c r="A191" s="49" t="s">
        <v>251</v>
      </c>
      <c r="B191" s="49"/>
      <c r="C191" s="49"/>
      <c r="D191" s="49"/>
      <c r="E191" s="49"/>
      <c r="F191" s="49"/>
      <c r="G191" s="49"/>
    </row>
    <row r="192" spans="1:7" ht="18.75" customHeight="1">
      <c r="A192" s="50"/>
      <c r="B192" s="50"/>
      <c r="C192" s="50"/>
      <c r="D192" s="50"/>
      <c r="E192" s="50"/>
      <c r="F192" s="50"/>
      <c r="G192" s="50"/>
    </row>
    <row r="193" spans="1:7" ht="18" customHeight="1">
      <c r="A193" s="47"/>
      <c r="B193" s="47"/>
      <c r="C193" s="47"/>
      <c r="D193" s="47"/>
      <c r="E193" s="47"/>
      <c r="F193" s="47"/>
      <c r="G193" s="47"/>
    </row>
    <row r="194" spans="1:7" ht="24.75" customHeight="1">
      <c r="A194" s="51"/>
      <c r="B194" s="51"/>
      <c r="C194" s="51"/>
      <c r="D194" s="51"/>
      <c r="E194" s="51"/>
      <c r="F194" s="51"/>
      <c r="G194" s="51"/>
    </row>
    <row r="195" spans="1:7" ht="14.25" customHeight="1">
      <c r="A195" s="47"/>
      <c r="B195" s="47"/>
      <c r="C195" s="47"/>
      <c r="D195" s="47"/>
      <c r="E195" s="47"/>
      <c r="F195" s="47"/>
      <c r="G195" s="47"/>
    </row>
    <row r="196" spans="1:7">
      <c r="A196" s="47"/>
      <c r="B196" s="47"/>
      <c r="C196" s="47"/>
      <c r="D196" s="47"/>
      <c r="E196" s="47"/>
      <c r="F196" s="47"/>
      <c r="G196" s="47"/>
    </row>
    <row r="197" spans="1:7">
      <c r="A197" s="48"/>
      <c r="B197" s="48"/>
      <c r="C197" s="48"/>
      <c r="D197" s="48"/>
      <c r="E197" s="48"/>
      <c r="F197" s="48"/>
      <c r="G197" s="48"/>
    </row>
    <row r="198" spans="1:7" ht="15.75" customHeight="1">
      <c r="A198" s="47"/>
      <c r="B198" s="47"/>
      <c r="C198" s="47"/>
      <c r="D198" s="47"/>
      <c r="E198" s="47"/>
    </row>
    <row r="199" spans="1:7">
      <c r="A199" s="47"/>
      <c r="B199" s="47"/>
      <c r="C199" s="47"/>
      <c r="D199" s="47"/>
      <c r="E199" s="47"/>
      <c r="F199" s="47"/>
    </row>
    <row r="200" spans="1:7">
      <c r="A200" s="47"/>
      <c r="B200" s="47"/>
      <c r="C200" s="47"/>
      <c r="D200" s="47"/>
      <c r="E200" s="47"/>
      <c r="F200" s="47"/>
    </row>
  </sheetData>
  <mergeCells count="21">
    <mergeCell ref="A191:G191"/>
    <mergeCell ref="A192:G192"/>
    <mergeCell ref="A193:G193"/>
    <mergeCell ref="A194:G194"/>
    <mergeCell ref="A9:A10"/>
    <mergeCell ref="B9:B10"/>
    <mergeCell ref="C9:C10"/>
    <mergeCell ref="D9:D10"/>
    <mergeCell ref="A200:F200"/>
    <mergeCell ref="A195:G195"/>
    <mergeCell ref="A196:G196"/>
    <mergeCell ref="A197:G197"/>
    <mergeCell ref="A198:E198"/>
    <mergeCell ref="A199:F199"/>
    <mergeCell ref="B6:D6"/>
    <mergeCell ref="A8:D8"/>
    <mergeCell ref="B7:C7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scale="59" orientation="portrait" r:id="rId1"/>
  <headerFooter alignWithMargins="0"/>
  <rowBreaks count="7" manualBreakCount="7">
    <brk id="24" max="3" man="1"/>
    <brk id="40" max="3" man="1"/>
    <brk id="69" max="3" man="1"/>
    <brk id="90" max="3" man="1"/>
    <brk id="112" max="3" man="1"/>
    <brk id="144" max="3" man="1"/>
    <brk id="17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</vt:lpstr>
      <vt:lpstr>'2025-2026'!Заголовки_для_печати</vt:lpstr>
      <vt:lpstr>'2025-2026'!Область_печати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2024-04-15T08:48:49Z</cp:lastPrinted>
  <dcterms:created xsi:type="dcterms:W3CDTF">2009-10-22T06:45:53Z</dcterms:created>
  <dcterms:modified xsi:type="dcterms:W3CDTF">2024-05-03T05:28:39Z</dcterms:modified>
</cp:coreProperties>
</file>